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865" windowHeight="5325" tabRatio="829" activeTab="0"/>
  </bookViews>
  <sheets>
    <sheet name="概要" sheetId="1" r:id="rId1"/>
    <sheet name="全業種" sheetId="2" r:id="rId2"/>
    <sheet name="建設業" sheetId="3" r:id="rId3"/>
    <sheet name="製造業" sheetId="4" r:id="rId4"/>
    <sheet name="卸・小売業" sheetId="5" r:id="rId5"/>
    <sheet name="サービス業" sheetId="6" r:id="rId6"/>
    <sheet name="特別調査" sheetId="7" r:id="rId7"/>
    <sheet name="天気図 " sheetId="8" r:id="rId8"/>
  </sheets>
  <definedNames/>
  <calcPr fullCalcOnLoad="1"/>
</workbook>
</file>

<file path=xl/sharedStrings.xml><?xml version="1.0" encoding="utf-8"?>
<sst xmlns="http://schemas.openxmlformats.org/spreadsheetml/2006/main" count="964" uniqueCount="130">
  <si>
    <t>建設業</t>
  </si>
  <si>
    <t>製造業</t>
  </si>
  <si>
    <t>卸・小売業</t>
  </si>
  <si>
    <t>サービス業</t>
  </si>
  <si>
    <t>合計</t>
  </si>
  <si>
    <t>村山南部</t>
  </si>
  <si>
    <t>村山北部</t>
  </si>
  <si>
    <t>最上</t>
  </si>
  <si>
    <t>置賜</t>
  </si>
  <si>
    <t>庄内田川</t>
  </si>
  <si>
    <t>庄内飽海</t>
  </si>
  <si>
    <t>平均</t>
  </si>
  <si>
    <t>良い</t>
  </si>
  <si>
    <t>悪い</t>
  </si>
  <si>
    <t>村山南部</t>
  </si>
  <si>
    <t>村山北部</t>
  </si>
  <si>
    <t>最上</t>
  </si>
  <si>
    <t>置賜</t>
  </si>
  <si>
    <t>庄内田川</t>
  </si>
  <si>
    <t>庄内飽海</t>
  </si>
  <si>
    <t>増えた</t>
  </si>
  <si>
    <t>減った</t>
  </si>
  <si>
    <t>増える</t>
  </si>
  <si>
    <t>減る</t>
  </si>
  <si>
    <t>足りない</t>
  </si>
  <si>
    <t>余っている</t>
  </si>
  <si>
    <t>増やす</t>
  </si>
  <si>
    <t>減らす</t>
  </si>
  <si>
    <t>楽になった</t>
  </si>
  <si>
    <t>厳しい</t>
  </si>
  <si>
    <t>楽になる</t>
  </si>
  <si>
    <t>全業種</t>
  </si>
  <si>
    <t>自社業況</t>
  </si>
  <si>
    <t>（％）</t>
  </si>
  <si>
    <t>前年同期比</t>
  </si>
  <si>
    <t>前期比</t>
  </si>
  <si>
    <t>来期見通し</t>
  </si>
  <si>
    <t>不変</t>
  </si>
  <si>
    <t>DI</t>
  </si>
  <si>
    <t>山形県</t>
  </si>
  <si>
    <t>業界業況</t>
  </si>
  <si>
    <t>（％）</t>
  </si>
  <si>
    <t>売上高</t>
  </si>
  <si>
    <t>（％）</t>
  </si>
  <si>
    <t>営業利益</t>
  </si>
  <si>
    <t>（％）</t>
  </si>
  <si>
    <t>人員・人手</t>
  </si>
  <si>
    <t>（％）</t>
  </si>
  <si>
    <t>資金繰り</t>
  </si>
  <si>
    <t>下がった</t>
  </si>
  <si>
    <t>上がった</t>
  </si>
  <si>
    <t>完成工事高</t>
  </si>
  <si>
    <t>増える</t>
  </si>
  <si>
    <t>減る</t>
  </si>
  <si>
    <t>手持工事高</t>
  </si>
  <si>
    <t>下がる</t>
  </si>
  <si>
    <t>上がる</t>
  </si>
  <si>
    <t>人員・人手</t>
  </si>
  <si>
    <t>増やす</t>
  </si>
  <si>
    <t>減らす</t>
  </si>
  <si>
    <t>DI</t>
  </si>
  <si>
    <t>資金繰り</t>
  </si>
  <si>
    <t>（％）</t>
  </si>
  <si>
    <t>楽になる</t>
  </si>
  <si>
    <t>増えた</t>
  </si>
  <si>
    <t>減った</t>
  </si>
  <si>
    <t>良い</t>
  </si>
  <si>
    <t>良い</t>
  </si>
  <si>
    <t>業界業況</t>
  </si>
  <si>
    <t>売上高</t>
  </si>
  <si>
    <t>営業利益</t>
  </si>
  <si>
    <t>仕入価格</t>
  </si>
  <si>
    <t>下がった</t>
  </si>
  <si>
    <t>上がった</t>
  </si>
  <si>
    <t>DI</t>
  </si>
  <si>
    <t>下がる</t>
  </si>
  <si>
    <t>上がる</t>
  </si>
  <si>
    <t>在庫状況</t>
  </si>
  <si>
    <t>人員・人手</t>
  </si>
  <si>
    <t>（％）</t>
  </si>
  <si>
    <t>資金繰り</t>
  </si>
  <si>
    <t>DI</t>
  </si>
  <si>
    <t>人員・人手</t>
  </si>
  <si>
    <t>（％）</t>
  </si>
  <si>
    <t>資金繰り</t>
  </si>
  <si>
    <t>DI</t>
  </si>
  <si>
    <t>資金繰り</t>
  </si>
  <si>
    <t>（％）</t>
  </si>
  <si>
    <t>特に好調</t>
  </si>
  <si>
    <t>好調</t>
  </si>
  <si>
    <t>不振</t>
  </si>
  <si>
    <t>きわめて不振</t>
  </si>
  <si>
    <t>建設業</t>
  </si>
  <si>
    <t>製造業</t>
  </si>
  <si>
    <t>卸・小売業</t>
  </si>
  <si>
    <t>サービス業</t>
  </si>
  <si>
    <t>【概況】</t>
  </si>
  <si>
    <t>天気図の凡例</t>
  </si>
  <si>
    <t>まあまあ</t>
  </si>
  <si>
    <t>【予報】</t>
  </si>
  <si>
    <t>DI≧30</t>
  </si>
  <si>
    <t>30＞DI≧10</t>
  </si>
  <si>
    <t>▲30＞DI</t>
  </si>
  <si>
    <t>▲10＞DI≧▲30</t>
  </si>
  <si>
    <t>10＞DI≧▲10</t>
  </si>
  <si>
    <t>卸・小売業</t>
  </si>
  <si>
    <t>サービス業</t>
  </si>
  <si>
    <t>さほど増やさない</t>
  </si>
  <si>
    <t>支給する</t>
  </si>
  <si>
    <t>支給しない</t>
  </si>
  <si>
    <t>未定</t>
  </si>
  <si>
    <t>（％）</t>
  </si>
  <si>
    <t>支給額</t>
  </si>
  <si>
    <t>件数</t>
  </si>
  <si>
    <t>平均</t>
  </si>
  <si>
    <t>ボーナス支給の予定 × 業種区分</t>
  </si>
  <si>
    <t>夏季比 × 業種区分</t>
  </si>
  <si>
    <t>昨年冬季比 × 業種区分</t>
  </si>
  <si>
    <t>ＤＩ</t>
  </si>
  <si>
    <t>　天気図とは、地域別・業種別の景気動向を見比べるため、自社の業況ＤＩ値（前年同期比）を5段階に分けて図解したもの。「天気図の凡例」をご参照のこと。</t>
  </si>
  <si>
    <t>１．結果の概要</t>
  </si>
  <si>
    <t>対象企業数</t>
  </si>
  <si>
    <t>回答企業数</t>
  </si>
  <si>
    <t>回答率</t>
  </si>
  <si>
    <t>２．全業種</t>
  </si>
  <si>
    <t>３．建設業</t>
  </si>
  <si>
    <t>４．製造業</t>
  </si>
  <si>
    <t>５．卸・小売業</t>
  </si>
  <si>
    <t>６．サービス業</t>
  </si>
  <si>
    <t>７．特別調査：冬季ボーナスの支給動向について</t>
  </si>
</sst>
</file>

<file path=xl/styles.xml><?xml version="1.0" encoding="utf-8"?>
<styleSheet xmlns="http://schemas.openxmlformats.org/spreadsheetml/2006/main">
  <numFmts count="5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;&quot;▲ &quot;0"/>
    <numFmt numFmtId="178" formatCode="0.0;&quot;▲ &quot;0.0"/>
    <numFmt numFmtId="179" formatCode="0.000"/>
    <numFmt numFmtId="180" formatCode="0.00;&quot;▲ &quot;0.00"/>
    <numFmt numFmtId="181" formatCode="0.000;&quot;▲ &quot;0.000"/>
    <numFmt numFmtId="182" formatCode="0.0_);[Red]\(0.0\)"/>
    <numFmt numFmtId="183" formatCode="#,##0.0;[Red]\-#,##0.0"/>
    <numFmt numFmtId="184" formatCode="0.00_);[Red]\(0.00\)"/>
    <numFmt numFmtId="185" formatCode="0.0000"/>
    <numFmt numFmtId="186" formatCode="0.00000"/>
    <numFmt numFmtId="187" formatCode="0_);[Red]\(0\)"/>
    <numFmt numFmtId="188" formatCode="0.000000000000000_);[Red]\(0.000000000000000\)"/>
    <numFmt numFmtId="189" formatCode="0.00000000000000_);[Red]\(0.00000000000000\)"/>
    <numFmt numFmtId="190" formatCode="0.0000000000000_);[Red]\(0.0000000000000\)"/>
    <numFmt numFmtId="191" formatCode="0.000000000000_);[Red]\(0.000000000000\)"/>
    <numFmt numFmtId="192" formatCode="0.00000000000_);[Red]\(0.00000000000\)"/>
    <numFmt numFmtId="193" formatCode="0.0000000000_);[Red]\(0.0000000000\)"/>
    <numFmt numFmtId="194" formatCode="0.000000000_);[Red]\(0.000000000\)"/>
    <numFmt numFmtId="195" formatCode="0.00000000_);[Red]\(0.00000000\)"/>
    <numFmt numFmtId="196" formatCode="0.0000000_);[Red]\(0.0000000\)"/>
    <numFmt numFmtId="197" formatCode="0.000000_);[Red]\(0.000000\)"/>
    <numFmt numFmtId="198" formatCode="0.00000_);[Red]\(0.00000\)"/>
    <numFmt numFmtId="199" formatCode="0.0000_);[Red]\(0.0000\)"/>
    <numFmt numFmtId="200" formatCode="0.000_);[Red]\(0.000\)"/>
    <numFmt numFmtId="201" formatCode="0_ 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0.0%"/>
    <numFmt numFmtId="206" formatCode="0.0000;&quot;▲ &quot;0.0000"/>
    <numFmt numFmtId="207" formatCode="0.00000;&quot;▲ &quot;0.00000"/>
    <numFmt numFmtId="208" formatCode="0.000000;&quot;▲ &quot;0.000000"/>
    <numFmt numFmtId="209" formatCode="0.0000000;&quot;▲ &quot;0.0000000"/>
    <numFmt numFmtId="210" formatCode="0.00000000;&quot;▲ &quot;0.00000000"/>
    <numFmt numFmtId="211" formatCode="0.000000000;&quot;▲ &quot;0.000000000"/>
    <numFmt numFmtId="212" formatCode="0.00000000"/>
    <numFmt numFmtId="213" formatCode="0.0000000"/>
    <numFmt numFmtId="214" formatCode="0.000000"/>
  </numFmts>
  <fonts count="18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0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b/>
      <sz val="9"/>
      <name val="ＭＳ Ｐゴシック"/>
      <family val="3"/>
    </font>
    <font>
      <sz val="10"/>
      <color indexed="58"/>
      <name val="ＭＳ Ｐゴシック"/>
      <family val="3"/>
    </font>
    <font>
      <sz val="8"/>
      <color indexed="58"/>
      <name val="ＭＳ Ｐゴシック"/>
      <family val="3"/>
    </font>
    <font>
      <sz val="11"/>
      <color indexed="58"/>
      <name val="ＭＳ Ｐゴシック"/>
      <family val="3"/>
    </font>
    <font>
      <b/>
      <sz val="12"/>
      <color indexed="58"/>
      <name val="ＭＳ Ｐゴシック"/>
      <family val="3"/>
    </font>
    <font>
      <sz val="12"/>
      <color indexed="58"/>
      <name val="ＭＳ Ｐゴシック"/>
      <family val="3"/>
    </font>
    <font>
      <sz val="12"/>
      <name val="ＭＳ Ｐゴシック"/>
      <family val="3"/>
    </font>
    <font>
      <sz val="2"/>
      <name val="ＭＳ Ｐゴシック"/>
      <family val="3"/>
    </font>
    <font>
      <sz val="2.25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4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/>
    </border>
    <border>
      <left style="thick"/>
      <right>
        <color indexed="63"/>
      </right>
      <top style="thick"/>
      <bottom style="thick"/>
    </border>
    <border>
      <left style="thick"/>
      <right style="thick"/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ck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ck"/>
      <top style="thin"/>
      <bottom style="thick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ck"/>
      <right style="thin"/>
      <top style="thick"/>
      <bottom style="thick"/>
    </border>
    <border>
      <left style="thin"/>
      <right style="thin"/>
      <top style="thick"/>
      <bottom style="thin"/>
    </border>
    <border>
      <left style="thick"/>
      <right style="thick"/>
      <top style="thick"/>
      <bottom style="thin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 style="thick"/>
      <bottom style="thick"/>
    </border>
    <border diagonalDown="1">
      <left style="thin"/>
      <right>
        <color indexed="63"/>
      </right>
      <top style="thin"/>
      <bottom style="thin"/>
      <diagonal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>
      <left style="thick"/>
      <right style="thick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9"/>
      </right>
      <top style="thin">
        <color indexed="9"/>
      </top>
      <bottom>
        <color indexed="63"/>
      </bottom>
    </border>
    <border>
      <left style="thin"/>
      <right style="thin">
        <color indexed="9"/>
      </right>
      <top>
        <color indexed="63"/>
      </top>
      <bottom>
        <color indexed="63"/>
      </bottom>
    </border>
    <border>
      <left style="thin"/>
      <right style="thin">
        <color indexed="9"/>
      </right>
      <top>
        <color indexed="63"/>
      </top>
      <bottom style="thin">
        <color indexed="9"/>
      </bottom>
    </border>
    <border>
      <left style="dotted">
        <color indexed="8"/>
      </left>
      <right style="thin">
        <color indexed="9"/>
      </right>
      <top style="dotted">
        <color indexed="8"/>
      </top>
      <bottom>
        <color indexed="63"/>
      </bottom>
    </border>
    <border>
      <left style="thin">
        <color indexed="9"/>
      </left>
      <right style="dotted">
        <color indexed="8"/>
      </right>
      <top style="dotted">
        <color indexed="8"/>
      </top>
      <bottom>
        <color indexed="63"/>
      </bottom>
    </border>
    <border>
      <left style="dotted">
        <color indexed="8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dotted">
        <color indexed="8"/>
      </right>
      <top>
        <color indexed="63"/>
      </top>
      <bottom>
        <color indexed="63"/>
      </bottom>
    </border>
    <border>
      <left style="dotted">
        <color indexed="8"/>
      </left>
      <right style="thin">
        <color indexed="9"/>
      </right>
      <top>
        <color indexed="63"/>
      </top>
      <bottom style="dotted">
        <color indexed="8"/>
      </bottom>
    </border>
    <border>
      <left style="thin">
        <color indexed="9"/>
      </left>
      <right style="dotted">
        <color indexed="8"/>
      </right>
      <top>
        <color indexed="63"/>
      </top>
      <bottom style="dotted">
        <color indexed="8"/>
      </bottom>
    </border>
    <border>
      <left style="dotted">
        <color indexed="8"/>
      </left>
      <right style="thin"/>
      <top style="dotted">
        <color indexed="9"/>
      </top>
      <bottom>
        <color indexed="63"/>
      </bottom>
    </border>
    <border>
      <left style="dotted">
        <color indexed="8"/>
      </left>
      <right style="thin"/>
      <top>
        <color indexed="63"/>
      </top>
      <bottom>
        <color indexed="63"/>
      </bottom>
    </border>
    <border>
      <left style="dotted">
        <color indexed="8"/>
      </left>
      <right style="thin"/>
      <top>
        <color indexed="63"/>
      </top>
      <bottom style="thin">
        <color indexed="9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176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176" fontId="0" fillId="0" borderId="1" xfId="0" applyNumberFormat="1" applyBorder="1" applyAlignment="1">
      <alignment/>
    </xf>
    <xf numFmtId="176" fontId="0" fillId="0" borderId="2" xfId="0" applyNumberFormat="1" applyBorder="1" applyAlignment="1">
      <alignment/>
    </xf>
    <xf numFmtId="0" fontId="0" fillId="0" borderId="0" xfId="0" applyBorder="1" applyAlignment="1">
      <alignment horizontal="center"/>
    </xf>
    <xf numFmtId="176" fontId="0" fillId="0" borderId="0" xfId="0" applyNumberFormat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176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 shrinkToFit="1"/>
    </xf>
    <xf numFmtId="178" fontId="0" fillId="0" borderId="1" xfId="0" applyNumberFormat="1" applyBorder="1" applyAlignment="1">
      <alignment/>
    </xf>
    <xf numFmtId="0" fontId="0" fillId="0" borderId="6" xfId="0" applyBorder="1" applyAlignment="1">
      <alignment/>
    </xf>
    <xf numFmtId="176" fontId="0" fillId="0" borderId="6" xfId="0" applyNumberFormat="1" applyBorder="1" applyAlignment="1">
      <alignment/>
    </xf>
    <xf numFmtId="178" fontId="0" fillId="0" borderId="6" xfId="0" applyNumberFormat="1" applyBorder="1" applyAlignment="1">
      <alignment/>
    </xf>
    <xf numFmtId="0" fontId="0" fillId="0" borderId="7" xfId="0" applyBorder="1" applyAlignment="1">
      <alignment/>
    </xf>
    <xf numFmtId="176" fontId="0" fillId="0" borderId="7" xfId="0" applyNumberFormat="1" applyBorder="1" applyAlignment="1">
      <alignment/>
    </xf>
    <xf numFmtId="178" fontId="0" fillId="0" borderId="7" xfId="0" applyNumberFormat="1" applyBorder="1" applyAlignment="1">
      <alignment/>
    </xf>
    <xf numFmtId="176" fontId="0" fillId="0" borderId="4" xfId="0" applyNumberFormat="1" applyBorder="1" applyAlignment="1">
      <alignment/>
    </xf>
    <xf numFmtId="178" fontId="0" fillId="0" borderId="4" xfId="0" applyNumberFormat="1" applyBorder="1" applyAlignment="1">
      <alignment/>
    </xf>
    <xf numFmtId="0" fontId="0" fillId="0" borderId="8" xfId="0" applyBorder="1" applyAlignment="1">
      <alignment/>
    </xf>
    <xf numFmtId="178" fontId="0" fillId="0" borderId="8" xfId="0" applyNumberFormat="1" applyBorder="1" applyAlignment="1">
      <alignment/>
    </xf>
    <xf numFmtId="176" fontId="0" fillId="0" borderId="8" xfId="0" applyNumberFormat="1" applyBorder="1" applyAlignment="1">
      <alignment/>
    </xf>
    <xf numFmtId="178" fontId="0" fillId="0" borderId="0" xfId="0" applyNumberFormat="1" applyBorder="1" applyAlignment="1">
      <alignment/>
    </xf>
    <xf numFmtId="183" fontId="0" fillId="0" borderId="1" xfId="17" applyNumberFormat="1" applyBorder="1" applyAlignment="1">
      <alignment/>
    </xf>
    <xf numFmtId="183" fontId="0" fillId="0" borderId="8" xfId="17" applyNumberFormat="1" applyBorder="1" applyAlignment="1">
      <alignment/>
    </xf>
    <xf numFmtId="183" fontId="0" fillId="0" borderId="7" xfId="17" applyNumberFormat="1" applyBorder="1" applyAlignment="1">
      <alignment/>
    </xf>
    <xf numFmtId="183" fontId="0" fillId="0" borderId="4" xfId="17" applyNumberFormat="1" applyBorder="1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/>
    </xf>
    <xf numFmtId="0" fontId="10" fillId="2" borderId="1" xfId="0" applyFont="1" applyFill="1" applyBorder="1" applyAlignment="1">
      <alignment horizontal="center" vertical="center"/>
    </xf>
    <xf numFmtId="49" fontId="11" fillId="2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0" fillId="0" borderId="9" xfId="0" applyBorder="1" applyAlignment="1">
      <alignment/>
    </xf>
    <xf numFmtId="0" fontId="13" fillId="2" borderId="10" xfId="0" applyFont="1" applyFill="1" applyBorder="1" applyAlignment="1">
      <alignment horizontal="distributed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14" fillId="2" borderId="14" xfId="0" applyFont="1" applyFill="1" applyBorder="1" applyAlignment="1">
      <alignment horizontal="distributed" vertical="center"/>
    </xf>
    <xf numFmtId="0" fontId="0" fillId="0" borderId="15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14" fillId="2" borderId="16" xfId="0" applyFont="1" applyFill="1" applyBorder="1" applyAlignment="1">
      <alignment horizontal="distributed" vertical="center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0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3" xfId="0" applyFill="1" applyBorder="1" applyAlignment="1">
      <alignment/>
    </xf>
    <xf numFmtId="0" fontId="5" fillId="0" borderId="23" xfId="0" applyFont="1" applyFill="1" applyBorder="1" applyAlignment="1">
      <alignment/>
    </xf>
    <xf numFmtId="0" fontId="0" fillId="0" borderId="24" xfId="0" applyFill="1" applyBorder="1" applyAlignment="1">
      <alignment/>
    </xf>
    <xf numFmtId="176" fontId="0" fillId="0" borderId="21" xfId="0" applyNumberFormat="1" applyBorder="1" applyAlignment="1">
      <alignment/>
    </xf>
    <xf numFmtId="176" fontId="0" fillId="0" borderId="20" xfId="0" applyNumberFormat="1" applyBorder="1" applyAlignment="1">
      <alignment/>
    </xf>
    <xf numFmtId="176" fontId="0" fillId="0" borderId="23" xfId="0" applyNumberFormat="1" applyBorder="1" applyAlignment="1">
      <alignment/>
    </xf>
    <xf numFmtId="176" fontId="0" fillId="0" borderId="24" xfId="0" applyNumberFormat="1" applyBorder="1" applyAlignment="1">
      <alignment/>
    </xf>
    <xf numFmtId="0" fontId="0" fillId="0" borderId="1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49" fontId="10" fillId="2" borderId="1" xfId="0" applyNumberFormat="1" applyFont="1" applyFill="1" applyBorder="1" applyAlignment="1">
      <alignment horizontal="center" vertical="center"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178" fontId="0" fillId="0" borderId="0" xfId="0" applyNumberFormat="1" applyAlignment="1">
      <alignment/>
    </xf>
    <xf numFmtId="176" fontId="0" fillId="0" borderId="1" xfId="0" applyNumberFormat="1" applyFill="1" applyBorder="1" applyAlignment="1">
      <alignment/>
    </xf>
    <xf numFmtId="176" fontId="0" fillId="0" borderId="6" xfId="0" applyNumberFormat="1" applyFill="1" applyBorder="1" applyAlignment="1">
      <alignment/>
    </xf>
    <xf numFmtId="176" fontId="0" fillId="0" borderId="7" xfId="0" applyNumberFormat="1" applyFill="1" applyBorder="1" applyAlignment="1">
      <alignment/>
    </xf>
    <xf numFmtId="176" fontId="0" fillId="0" borderId="4" xfId="0" applyNumberFormat="1" applyFill="1" applyBorder="1" applyAlignment="1">
      <alignment/>
    </xf>
    <xf numFmtId="178" fontId="0" fillId="0" borderId="4" xfId="0" applyNumberFormat="1" applyFill="1" applyBorder="1" applyAlignment="1">
      <alignment/>
    </xf>
    <xf numFmtId="0" fontId="0" fillId="0" borderId="21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1" xfId="0" applyFill="1" applyBorder="1" applyAlignment="1">
      <alignment horizontal="center"/>
    </xf>
    <xf numFmtId="38" fontId="0" fillId="0" borderId="1" xfId="17" applyBorder="1" applyAlignment="1">
      <alignment/>
    </xf>
    <xf numFmtId="0" fontId="0" fillId="0" borderId="29" xfId="0" applyBorder="1" applyAlignment="1">
      <alignment horizontal="left" vertical="center"/>
    </xf>
    <xf numFmtId="182" fontId="0" fillId="0" borderId="1" xfId="0" applyNumberFormat="1" applyBorder="1" applyAlignment="1">
      <alignment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30" xfId="0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8" xfId="0" applyBorder="1" applyAlignment="1">
      <alignment horizontal="center"/>
    </xf>
    <xf numFmtId="0" fontId="14" fillId="2" borderId="1" xfId="0" applyFont="1" applyFill="1" applyBorder="1" applyAlignment="1">
      <alignment horizontal="distributed" vertical="center"/>
    </xf>
    <xf numFmtId="0" fontId="14" fillId="2" borderId="8" xfId="0" applyFont="1" applyFill="1" applyBorder="1" applyAlignment="1">
      <alignment horizontal="distributed" vertical="center"/>
    </xf>
    <xf numFmtId="0" fontId="0" fillId="2" borderId="31" xfId="0" applyFill="1" applyBorder="1" applyAlignment="1">
      <alignment horizontal="center"/>
    </xf>
    <xf numFmtId="0" fontId="0" fillId="2" borderId="32" xfId="0" applyFill="1" applyBorder="1" applyAlignment="1">
      <alignment horizontal="center"/>
    </xf>
    <xf numFmtId="0" fontId="13" fillId="2" borderId="27" xfId="0" applyFont="1" applyFill="1" applyBorder="1" applyAlignment="1">
      <alignment horizontal="distributed" vertical="center"/>
    </xf>
    <xf numFmtId="0" fontId="13" fillId="2" borderId="33" xfId="0" applyFont="1" applyFill="1" applyBorder="1" applyAlignment="1">
      <alignment horizontal="distributed" vertical="center"/>
    </xf>
    <xf numFmtId="0" fontId="14" fillId="2" borderId="18" xfId="0" applyFont="1" applyFill="1" applyBorder="1" applyAlignment="1">
      <alignment horizontal="distributed" vertical="center"/>
    </xf>
    <xf numFmtId="0" fontId="14" fillId="2" borderId="34" xfId="0" applyFont="1" applyFill="1" applyBorder="1" applyAlignment="1">
      <alignment horizontal="distributed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0" xfId="0" applyAlignment="1">
      <alignment horizontal="center"/>
    </xf>
    <xf numFmtId="0" fontId="8" fillId="0" borderId="38" xfId="0" applyFont="1" applyBorder="1" applyAlignment="1">
      <alignment horizontal="left" vertical="center" wrapText="1"/>
    </xf>
    <xf numFmtId="0" fontId="8" fillId="0" borderId="39" xfId="0" applyFont="1" applyBorder="1" applyAlignment="1">
      <alignment horizontal="left" vertical="center" wrapText="1"/>
    </xf>
    <xf numFmtId="0" fontId="8" fillId="0" borderId="40" xfId="0" applyFont="1" applyBorder="1" applyAlignment="1">
      <alignment horizontal="left" vertical="center" wrapText="1"/>
    </xf>
    <xf numFmtId="0" fontId="8" fillId="0" borderId="41" xfId="0" applyFont="1" applyBorder="1" applyAlignment="1">
      <alignment horizontal="left" vertical="center" wrapText="1"/>
    </xf>
    <xf numFmtId="0" fontId="8" fillId="0" borderId="42" xfId="0" applyFont="1" applyBorder="1" applyAlignment="1">
      <alignment horizontal="left" vertical="center" wrapText="1"/>
    </xf>
    <xf numFmtId="0" fontId="8" fillId="0" borderId="43" xfId="0" applyFont="1" applyBorder="1" applyAlignment="1">
      <alignment horizontal="left" vertical="center" wrapText="1"/>
    </xf>
    <xf numFmtId="0" fontId="9" fillId="0" borderId="44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12" fillId="2" borderId="31" xfId="0" applyFont="1" applyFill="1" applyBorder="1" applyAlignment="1">
      <alignment horizontal="center"/>
    </xf>
    <xf numFmtId="0" fontId="12" fillId="2" borderId="32" xfId="0" applyFont="1" applyFill="1" applyBorder="1" applyAlignment="1">
      <alignment horizontal="center"/>
    </xf>
    <xf numFmtId="0" fontId="0" fillId="0" borderId="0" xfId="0" applyAlignment="1">
      <alignment horizontal="left"/>
    </xf>
    <xf numFmtId="178" fontId="7" fillId="0" borderId="0" xfId="0" applyNumberFormat="1" applyFont="1" applyAlignment="1">
      <alignment/>
    </xf>
    <xf numFmtId="38" fontId="0" fillId="0" borderId="1" xfId="0" applyNumberForma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特別調査!#REF!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特別調査!#REF!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特別調査!#REF!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特別調査!#REF!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特別調査!#REF!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特別調査!#REF!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特別調査!#REF!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特別調査!#REF!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特別調査!#REF!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特別調査!#REF!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特別調査!#REF!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特別調査!#REF!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1625"/>
          <c:w val="0.723"/>
          <c:h val="0.99825"/>
        </c:manualLayout>
      </c:layout>
      <c:lineChart>
        <c:grouping val="standard"/>
        <c:varyColors val="0"/>
        <c:ser>
          <c:idx val="0"/>
          <c:order val="0"/>
          <c:tx>
            <c:strRef>
              <c:f>特別調査!#REF!</c:f>
              <c:strCache>
                <c:ptCount val="1"/>
                <c:pt idx="0">
                  <c:v>全業種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特別調査!#REF!</c:f>
              <c:multiLvlStrCache>
                <c:ptCount val="2"/>
                <c:lvl>
                  <c:pt idx="0">
                    <c:v>前回調査</c:v>
                  </c:pt>
                  <c:pt idx="1">
                    <c:v>今回調査</c:v>
                  </c:pt>
                </c:lvl>
                <c:lvl>
                  <c:pt idx="0">
                    <c:v>（H17.11月）</c:v>
                  </c:pt>
                  <c:pt idx="1">
                    <c:v>（H18.11月）</c:v>
                  </c:pt>
                </c:lvl>
              </c:multiLvlStrCache>
            </c:multiLvlStrRef>
          </c:cat>
          <c:val>
            <c:numRef>
              <c:f>特別調査!#REF!</c:f>
              <c:numCache>
                <c:ptCount val="2"/>
                <c:pt idx="0">
                  <c:v>-5.303030303030301</c:v>
                </c:pt>
                <c:pt idx="1">
                  <c:v>20.7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特別調査!#REF!</c:f>
              <c:strCache>
                <c:ptCount val="1"/>
                <c:pt idx="0">
                  <c:v>建設業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特別調査!#REF!</c:f>
              <c:multiLvlStrCache>
                <c:ptCount val="2"/>
                <c:lvl>
                  <c:pt idx="0">
                    <c:v>前回調査</c:v>
                  </c:pt>
                  <c:pt idx="1">
                    <c:v>今回調査</c:v>
                  </c:pt>
                </c:lvl>
                <c:lvl>
                  <c:pt idx="0">
                    <c:v>（H17.11月）</c:v>
                  </c:pt>
                  <c:pt idx="1">
                    <c:v>（H18.11月）</c:v>
                  </c:pt>
                </c:lvl>
              </c:multiLvlStrCache>
            </c:multiLvlStrRef>
          </c:cat>
          <c:val>
            <c:numRef>
              <c:f>特別調査!#REF!</c:f>
              <c:numCache>
                <c:ptCount val="2"/>
                <c:pt idx="0">
                  <c:v>-16.16161616161616</c:v>
                </c:pt>
                <c:pt idx="1">
                  <c:v>13.6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特別調査!#REF!</c:f>
              <c:strCache>
                <c:ptCount val="1"/>
                <c:pt idx="0">
                  <c:v>製造業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特別調査!#REF!</c:f>
              <c:multiLvlStrCache>
                <c:ptCount val="2"/>
                <c:lvl>
                  <c:pt idx="0">
                    <c:v>前回調査</c:v>
                  </c:pt>
                  <c:pt idx="1">
                    <c:v>今回調査</c:v>
                  </c:pt>
                </c:lvl>
                <c:lvl>
                  <c:pt idx="0">
                    <c:v>（H17.11月）</c:v>
                  </c:pt>
                  <c:pt idx="1">
                    <c:v>（H18.11月）</c:v>
                  </c:pt>
                </c:lvl>
              </c:multiLvlStrCache>
            </c:multiLvlStrRef>
          </c:cat>
          <c:val>
            <c:numRef>
              <c:f>特別調査!#REF!</c:f>
              <c:numCache>
                <c:ptCount val="2"/>
                <c:pt idx="0">
                  <c:v>0</c:v>
                </c:pt>
                <c:pt idx="1">
                  <c:v>22.4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特別調査!#REF!</c:f>
              <c:strCache>
                <c:ptCount val="1"/>
                <c:pt idx="0">
                  <c:v>卸・小売業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特別調査!#REF!</c:f>
              <c:multiLvlStrCache>
                <c:ptCount val="2"/>
                <c:lvl>
                  <c:pt idx="0">
                    <c:v>前回調査</c:v>
                  </c:pt>
                  <c:pt idx="1">
                    <c:v>今回調査</c:v>
                  </c:pt>
                </c:lvl>
                <c:lvl>
                  <c:pt idx="0">
                    <c:v>（H17.11月）</c:v>
                  </c:pt>
                  <c:pt idx="1">
                    <c:v>（H18.11月）</c:v>
                  </c:pt>
                </c:lvl>
              </c:multiLvlStrCache>
            </c:multiLvlStrRef>
          </c:cat>
          <c:val>
            <c:numRef>
              <c:f>特別調査!#REF!</c:f>
              <c:numCache>
                <c:ptCount val="2"/>
                <c:pt idx="0">
                  <c:v>4.545454545454547</c:v>
                </c:pt>
                <c:pt idx="1">
                  <c:v>19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特別調査!#REF!</c:f>
              <c:strCache>
                <c:ptCount val="1"/>
                <c:pt idx="0">
                  <c:v>サービス業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特別調査!#REF!</c:f>
              <c:multiLvlStrCache>
                <c:ptCount val="2"/>
                <c:lvl>
                  <c:pt idx="0">
                    <c:v>前回調査</c:v>
                  </c:pt>
                  <c:pt idx="1">
                    <c:v>今回調査</c:v>
                  </c:pt>
                </c:lvl>
                <c:lvl>
                  <c:pt idx="0">
                    <c:v>（H17.11月）</c:v>
                  </c:pt>
                  <c:pt idx="1">
                    <c:v>（H18.11月）</c:v>
                  </c:pt>
                </c:lvl>
              </c:multiLvlStrCache>
            </c:multiLvlStrRef>
          </c:cat>
          <c:val>
            <c:numRef>
              <c:f>特別調査!#REF!</c:f>
              <c:numCache>
                <c:ptCount val="2"/>
                <c:pt idx="0">
                  <c:v>-10.975609756097562</c:v>
                </c:pt>
                <c:pt idx="1">
                  <c:v>26.6</c:v>
                </c:pt>
              </c:numCache>
            </c:numRef>
          </c:val>
          <c:smooth val="0"/>
        </c:ser>
        <c:marker val="1"/>
        <c:axId val="19013245"/>
        <c:axId val="36901478"/>
      </c:lineChart>
      <c:catAx>
        <c:axId val="190132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crossAx val="36901478"/>
        <c:crosses val="autoZero"/>
        <c:auto val="1"/>
        <c:lblOffset val="100"/>
        <c:noMultiLvlLbl val="0"/>
      </c:catAx>
      <c:valAx>
        <c:axId val="3690147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9013245"/>
        <c:crossesAt val="1"/>
        <c:crossBetween val="between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0.45375</cdr:x>
      <cdr:y>0.47075</cdr:y>
    </cdr:from>
    <cdr:to>
      <cdr:x>0.57675</cdr:x>
      <cdr:y>0.59475</cdr:y>
    </cdr:to>
    <cdr:grpSp>
      <cdr:nvGrpSpPr>
        <cdr:cNvPr id="1" name="Group 1"/>
        <cdr:cNvGrpSpPr>
          <a:grpSpLocks/>
        </cdr:cNvGrpSpPr>
      </cdr:nvGrpSpPr>
      <cdr:grpSpPr>
        <a:xfrm>
          <a:off x="0" y="0"/>
          <a:ext cx="0" cy="0"/>
          <a:chOff x="1264" y="169"/>
          <a:chExt cx="82" cy="83"/>
        </a:xfrm>
        <a:solidFill>
          <a:srgbClr val="FFFFFF"/>
        </a:solidFill>
      </cdr:grpSpPr>
      <cdr:sp>
        <cdr:nvSpPr>
          <cdr:cNvPr id="2" name="Oval 2"/>
          <cdr:cNvSpPr>
            <a:spLocks/>
          </cdr:cNvSpPr>
        </cdr:nvSpPr>
        <cdr:spPr>
          <a:xfrm>
            <a:off x="1264" y="169"/>
            <a:ext cx="82" cy="8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>
        <cdr:nvSpPr>
          <cdr:cNvPr id="3" name="TextBox 3"/>
          <cdr:cNvSpPr txBox="1">
            <a:spLocks noChangeArrowheads="1"/>
          </cdr:cNvSpPr>
        </cdr:nvSpPr>
        <cdr:spPr>
          <a:xfrm>
            <a:off x="1273" y="198"/>
            <a:ext cx="65" cy="25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n = 93</a:t>
            </a:r>
          </a:p>
        </cdr:txBody>
      </cdr:sp>
    </cdr:grp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0.45375</cdr:x>
      <cdr:y>0.47075</cdr:y>
    </cdr:from>
    <cdr:to>
      <cdr:x>0.57675</cdr:x>
      <cdr:y>0.59475</cdr:y>
    </cdr:to>
    <cdr:grpSp>
      <cdr:nvGrpSpPr>
        <cdr:cNvPr id="1" name="Group 1"/>
        <cdr:cNvGrpSpPr>
          <a:grpSpLocks/>
        </cdr:cNvGrpSpPr>
      </cdr:nvGrpSpPr>
      <cdr:grpSpPr>
        <a:xfrm>
          <a:off x="0" y="0"/>
          <a:ext cx="0" cy="0"/>
          <a:chOff x="1264" y="169"/>
          <a:chExt cx="82" cy="83"/>
        </a:xfrm>
        <a:solidFill>
          <a:srgbClr val="FFFFFF"/>
        </a:solidFill>
      </cdr:grpSpPr>
      <cdr:sp>
        <cdr:nvSpPr>
          <cdr:cNvPr id="2" name="Oval 2"/>
          <cdr:cNvSpPr>
            <a:spLocks/>
          </cdr:cNvSpPr>
        </cdr:nvSpPr>
        <cdr:spPr>
          <a:xfrm>
            <a:off x="1264" y="169"/>
            <a:ext cx="82" cy="8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>
        <cdr:nvSpPr>
          <cdr:cNvPr id="3" name="TextBox 3"/>
          <cdr:cNvSpPr txBox="1">
            <a:spLocks noChangeArrowheads="1"/>
          </cdr:cNvSpPr>
        </cdr:nvSpPr>
        <cdr:spPr>
          <a:xfrm>
            <a:off x="1273" y="198"/>
            <a:ext cx="65" cy="25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n = 93</a:t>
            </a:r>
          </a:p>
        </cdr:txBody>
      </cdr:sp>
    </cdr:grp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0.45375</cdr:x>
      <cdr:y>0.47075</cdr:y>
    </cdr:from>
    <cdr:to>
      <cdr:x>0.57675</cdr:x>
      <cdr:y>0.59475</cdr:y>
    </cdr:to>
    <cdr:grpSp>
      <cdr:nvGrpSpPr>
        <cdr:cNvPr id="1" name="Group 1"/>
        <cdr:cNvGrpSpPr>
          <a:grpSpLocks/>
        </cdr:cNvGrpSpPr>
      </cdr:nvGrpSpPr>
      <cdr:grpSpPr>
        <a:xfrm>
          <a:off x="0" y="0"/>
          <a:ext cx="0" cy="0"/>
          <a:chOff x="1264" y="169"/>
          <a:chExt cx="82" cy="83"/>
        </a:xfrm>
        <a:solidFill>
          <a:srgbClr val="FFFFFF"/>
        </a:solidFill>
      </cdr:grpSpPr>
      <cdr:sp>
        <cdr:nvSpPr>
          <cdr:cNvPr id="2" name="Oval 2"/>
          <cdr:cNvSpPr>
            <a:spLocks/>
          </cdr:cNvSpPr>
        </cdr:nvSpPr>
        <cdr:spPr>
          <a:xfrm>
            <a:off x="1264" y="169"/>
            <a:ext cx="82" cy="8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>
        <cdr:nvSpPr>
          <cdr:cNvPr id="3" name="TextBox 3"/>
          <cdr:cNvSpPr txBox="1">
            <a:spLocks noChangeArrowheads="1"/>
          </cdr:cNvSpPr>
        </cdr:nvSpPr>
        <cdr:spPr>
          <a:xfrm>
            <a:off x="1273" y="198"/>
            <a:ext cx="65" cy="25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n = 93</a:t>
            </a:r>
          </a:p>
        </cdr:txBody>
      </cdr:sp>
    </cdr:grp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0.45375</cdr:x>
      <cdr:y>0.47075</cdr:y>
    </cdr:from>
    <cdr:to>
      <cdr:x>0.57675</cdr:x>
      <cdr:y>0.59475</cdr:y>
    </cdr:to>
    <cdr:grpSp>
      <cdr:nvGrpSpPr>
        <cdr:cNvPr id="1" name="Group 1"/>
        <cdr:cNvGrpSpPr>
          <a:grpSpLocks/>
        </cdr:cNvGrpSpPr>
      </cdr:nvGrpSpPr>
      <cdr:grpSpPr>
        <a:xfrm>
          <a:off x="0" y="0"/>
          <a:ext cx="0" cy="0"/>
          <a:chOff x="1264" y="169"/>
          <a:chExt cx="82" cy="83"/>
        </a:xfrm>
        <a:solidFill>
          <a:srgbClr val="FFFFFF"/>
        </a:solidFill>
      </cdr:grpSpPr>
      <cdr:sp>
        <cdr:nvSpPr>
          <cdr:cNvPr id="2" name="Oval 2"/>
          <cdr:cNvSpPr>
            <a:spLocks/>
          </cdr:cNvSpPr>
        </cdr:nvSpPr>
        <cdr:spPr>
          <a:xfrm>
            <a:off x="1264" y="169"/>
            <a:ext cx="82" cy="8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>
        <cdr:nvSpPr>
          <cdr:cNvPr id="3" name="TextBox 3"/>
          <cdr:cNvSpPr txBox="1">
            <a:spLocks noChangeArrowheads="1"/>
          </cdr:cNvSpPr>
        </cdr:nvSpPr>
        <cdr:spPr>
          <a:xfrm>
            <a:off x="1273" y="198"/>
            <a:ext cx="65" cy="25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n = 93</a:t>
            </a:r>
          </a:p>
        </cdr:txBody>
      </cdr:sp>
    </cdr:grp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0.45375</cdr:x>
      <cdr:y>0.47075</cdr:y>
    </cdr:from>
    <cdr:to>
      <cdr:x>0.57675</cdr:x>
      <cdr:y>0.59475</cdr:y>
    </cdr:to>
    <cdr:grpSp>
      <cdr:nvGrpSpPr>
        <cdr:cNvPr id="1" name="Group 1"/>
        <cdr:cNvGrpSpPr>
          <a:grpSpLocks/>
        </cdr:cNvGrpSpPr>
      </cdr:nvGrpSpPr>
      <cdr:grpSpPr>
        <a:xfrm>
          <a:off x="0" y="0"/>
          <a:ext cx="0" cy="0"/>
          <a:chOff x="1264" y="169"/>
          <a:chExt cx="82" cy="83"/>
        </a:xfrm>
        <a:solidFill>
          <a:srgbClr val="FFFFFF"/>
        </a:solidFill>
      </cdr:grpSpPr>
      <cdr:sp>
        <cdr:nvSpPr>
          <cdr:cNvPr id="2" name="Oval 2"/>
          <cdr:cNvSpPr>
            <a:spLocks/>
          </cdr:cNvSpPr>
        </cdr:nvSpPr>
        <cdr:spPr>
          <a:xfrm>
            <a:off x="1264" y="169"/>
            <a:ext cx="82" cy="8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>
        <cdr:nvSpPr>
          <cdr:cNvPr id="3" name="TextBox 3"/>
          <cdr:cNvSpPr txBox="1">
            <a:spLocks noChangeArrowheads="1"/>
          </cdr:cNvSpPr>
        </cdr:nvSpPr>
        <cdr:spPr>
          <a:xfrm>
            <a:off x="1273" y="198"/>
            <a:ext cx="65" cy="25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n = 93</a:t>
            </a:r>
          </a:p>
        </cdr:txBody>
      </cdr:sp>
    </cdr:grp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0.45375</cdr:x>
      <cdr:y>0.47075</cdr:y>
    </cdr:from>
    <cdr:to>
      <cdr:x>0.57675</cdr:x>
      <cdr:y>0.59475</cdr:y>
    </cdr:to>
    <cdr:grpSp>
      <cdr:nvGrpSpPr>
        <cdr:cNvPr id="1" name="Group 1"/>
        <cdr:cNvGrpSpPr>
          <a:grpSpLocks/>
        </cdr:cNvGrpSpPr>
      </cdr:nvGrpSpPr>
      <cdr:grpSpPr>
        <a:xfrm>
          <a:off x="0" y="0"/>
          <a:ext cx="0" cy="0"/>
          <a:chOff x="1264" y="169"/>
          <a:chExt cx="82" cy="83"/>
        </a:xfrm>
        <a:solidFill>
          <a:srgbClr val="FFFFFF"/>
        </a:solidFill>
      </cdr:grpSpPr>
      <cdr:sp>
        <cdr:nvSpPr>
          <cdr:cNvPr id="2" name="Oval 2"/>
          <cdr:cNvSpPr>
            <a:spLocks/>
          </cdr:cNvSpPr>
        </cdr:nvSpPr>
        <cdr:spPr>
          <a:xfrm>
            <a:off x="1264" y="169"/>
            <a:ext cx="82" cy="8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>
        <cdr:nvSpPr>
          <cdr:cNvPr id="3" name="TextBox 3"/>
          <cdr:cNvSpPr txBox="1">
            <a:spLocks noChangeArrowheads="1"/>
          </cdr:cNvSpPr>
        </cdr:nvSpPr>
        <cdr:spPr>
          <a:xfrm>
            <a:off x="1273" y="198"/>
            <a:ext cx="65" cy="25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n = 93</a:t>
            </a:r>
          </a:p>
        </cdr:txBody>
      </cdr:sp>
    </cdr:grp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graphicFrame>
      <xdr:nvGraphicFramePr>
        <xdr:cNvPr id="1" name="Chart 14"/>
        <xdr:cNvGraphicFramePr/>
      </xdr:nvGraphicFramePr>
      <xdr:xfrm>
        <a:off x="934402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graphicFrame>
      <xdr:nvGraphicFramePr>
        <xdr:cNvPr id="2" name="Chart 15"/>
        <xdr:cNvGraphicFramePr/>
      </xdr:nvGraphicFramePr>
      <xdr:xfrm>
        <a:off x="9344025" y="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graphicFrame>
      <xdr:nvGraphicFramePr>
        <xdr:cNvPr id="3" name="Chart 16"/>
        <xdr:cNvGraphicFramePr/>
      </xdr:nvGraphicFramePr>
      <xdr:xfrm>
        <a:off x="9344025" y="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graphicFrame>
      <xdr:nvGraphicFramePr>
        <xdr:cNvPr id="4" name="Chart 17"/>
        <xdr:cNvGraphicFramePr/>
      </xdr:nvGraphicFramePr>
      <xdr:xfrm>
        <a:off x="9344025" y="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graphicFrame>
      <xdr:nvGraphicFramePr>
        <xdr:cNvPr id="5" name="Chart 18"/>
        <xdr:cNvGraphicFramePr/>
      </xdr:nvGraphicFramePr>
      <xdr:xfrm>
        <a:off x="9344025" y="0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graphicFrame>
      <xdr:nvGraphicFramePr>
        <xdr:cNvPr id="6" name="Chart 19"/>
        <xdr:cNvGraphicFramePr/>
      </xdr:nvGraphicFramePr>
      <xdr:xfrm>
        <a:off x="9344025" y="0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11</xdr:col>
      <xdr:colOff>19050</xdr:colOff>
      <xdr:row>37</xdr:row>
      <xdr:rowOff>0</xdr:rowOff>
    </xdr:from>
    <xdr:to>
      <xdr:col>17</xdr:col>
      <xdr:colOff>352425</xdr:colOff>
      <xdr:row>44</xdr:row>
      <xdr:rowOff>161925</xdr:rowOff>
    </xdr:to>
    <xdr:graphicFrame>
      <xdr:nvGraphicFramePr>
        <xdr:cNvPr id="7" name="Chart 28"/>
        <xdr:cNvGraphicFramePr/>
      </xdr:nvGraphicFramePr>
      <xdr:xfrm>
        <a:off x="11439525" y="6353175"/>
        <a:ext cx="6562725" cy="13620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oneCellAnchor>
    <xdr:from>
      <xdr:col>9</xdr:col>
      <xdr:colOff>457200</xdr:colOff>
      <xdr:row>18</xdr:row>
      <xdr:rowOff>152400</xdr:rowOff>
    </xdr:from>
    <xdr:ext cx="95250" cy="228600"/>
    <xdr:sp>
      <xdr:nvSpPr>
        <xdr:cNvPr id="8" name="TextBox 30"/>
        <xdr:cNvSpPr txBox="1">
          <a:spLocks noChangeArrowheads="1"/>
        </xdr:cNvSpPr>
      </xdr:nvSpPr>
      <xdr:spPr>
        <a:xfrm>
          <a:off x="9801225" y="3248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0" y="7210425"/>
          <a:ext cx="0" cy="0"/>
          <a:chOff x="795" y="208"/>
          <a:chExt cx="87" cy="66"/>
        </a:xfrm>
        <a:solidFill>
          <a:srgbClr val="FFFFFF"/>
        </a:solidFill>
      </xdr:grpSpPr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39" y="227"/>
            <a:ext cx="43" cy="4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Line 4"/>
          <xdr:cNvSpPr>
            <a:spLocks/>
          </xdr:cNvSpPr>
        </xdr:nvSpPr>
        <xdr:spPr>
          <a:xfrm flipH="1">
            <a:off x="809" y="211"/>
            <a:ext cx="51" cy="63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5" name="Group 5"/>
        <xdr:cNvGrpSpPr>
          <a:grpSpLocks/>
        </xdr:cNvGrpSpPr>
      </xdr:nvGrpSpPr>
      <xdr:grpSpPr>
        <a:xfrm>
          <a:off x="0" y="7210425"/>
          <a:ext cx="0" cy="0"/>
          <a:chOff x="795" y="208"/>
          <a:chExt cx="87" cy="66"/>
        </a:xfrm>
        <a:solidFill>
          <a:srgbClr val="FFFFFF"/>
        </a:solidFill>
      </xdr:grpSpPr>
      <xdr:pic>
        <xdr:nvPicPr>
          <xdr:cNvPr id="7" name="Picture 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39" y="227"/>
            <a:ext cx="43" cy="4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8" name="Line 8"/>
          <xdr:cNvSpPr>
            <a:spLocks/>
          </xdr:cNvSpPr>
        </xdr:nvSpPr>
        <xdr:spPr>
          <a:xfrm flipH="1">
            <a:off x="809" y="211"/>
            <a:ext cx="51" cy="63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9" name="Group 9"/>
        <xdr:cNvGrpSpPr>
          <a:grpSpLocks/>
        </xdr:cNvGrpSpPr>
      </xdr:nvGrpSpPr>
      <xdr:grpSpPr>
        <a:xfrm>
          <a:off x="0" y="7210425"/>
          <a:ext cx="0" cy="0"/>
          <a:chOff x="795" y="208"/>
          <a:chExt cx="87" cy="66"/>
        </a:xfrm>
        <a:solidFill>
          <a:srgbClr val="FFFFFF"/>
        </a:solidFill>
      </xdr:grpSpPr>
      <xdr:pic>
        <xdr:nvPicPr>
          <xdr:cNvPr id="11" name="Picture 1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39" y="227"/>
            <a:ext cx="43" cy="4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2" name="Line 12"/>
          <xdr:cNvSpPr>
            <a:spLocks/>
          </xdr:cNvSpPr>
        </xdr:nvSpPr>
        <xdr:spPr>
          <a:xfrm flipH="1">
            <a:off x="809" y="211"/>
            <a:ext cx="51" cy="63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13" name="Group 13"/>
        <xdr:cNvGrpSpPr>
          <a:grpSpLocks/>
        </xdr:cNvGrpSpPr>
      </xdr:nvGrpSpPr>
      <xdr:grpSpPr>
        <a:xfrm>
          <a:off x="0" y="7210425"/>
          <a:ext cx="0" cy="0"/>
          <a:chOff x="795" y="208"/>
          <a:chExt cx="87" cy="66"/>
        </a:xfrm>
        <a:solidFill>
          <a:srgbClr val="FFFFFF"/>
        </a:solidFill>
      </xdr:grpSpPr>
      <xdr:pic>
        <xdr:nvPicPr>
          <xdr:cNvPr id="15" name="Picture 1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39" y="227"/>
            <a:ext cx="43" cy="4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6" name="Line 16"/>
          <xdr:cNvSpPr>
            <a:spLocks/>
          </xdr:cNvSpPr>
        </xdr:nvSpPr>
        <xdr:spPr>
          <a:xfrm flipH="1">
            <a:off x="809" y="211"/>
            <a:ext cx="51" cy="63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17" name="Group 18"/>
        <xdr:cNvGrpSpPr>
          <a:grpSpLocks/>
        </xdr:cNvGrpSpPr>
      </xdr:nvGrpSpPr>
      <xdr:grpSpPr>
        <a:xfrm>
          <a:off x="0" y="7210425"/>
          <a:ext cx="0" cy="0"/>
          <a:chOff x="795" y="208"/>
          <a:chExt cx="87" cy="66"/>
        </a:xfrm>
        <a:solidFill>
          <a:srgbClr val="FFFFFF"/>
        </a:solidFill>
      </xdr:grpSpPr>
      <xdr:pic>
        <xdr:nvPicPr>
          <xdr:cNvPr id="19" name="Picture 20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39" y="227"/>
            <a:ext cx="43" cy="4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20" name="Line 21"/>
          <xdr:cNvSpPr>
            <a:spLocks/>
          </xdr:cNvSpPr>
        </xdr:nvSpPr>
        <xdr:spPr>
          <a:xfrm flipH="1">
            <a:off x="809" y="211"/>
            <a:ext cx="51" cy="63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21" name="Group 22"/>
        <xdr:cNvGrpSpPr>
          <a:grpSpLocks/>
        </xdr:cNvGrpSpPr>
      </xdr:nvGrpSpPr>
      <xdr:grpSpPr>
        <a:xfrm>
          <a:off x="0" y="7210425"/>
          <a:ext cx="0" cy="0"/>
          <a:chOff x="666" y="226"/>
          <a:chExt cx="102" cy="85"/>
        </a:xfrm>
        <a:solidFill>
          <a:srgbClr val="FFFFFF"/>
        </a:solidFill>
      </xdr:grpSpPr>
      <xdr:sp>
        <xdr:nvSpPr>
          <xdr:cNvPr id="22" name="AutoShape 23"/>
          <xdr:cNvSpPr>
            <a:spLocks/>
          </xdr:cNvSpPr>
        </xdr:nvSpPr>
        <xdr:spPr>
          <a:xfrm>
            <a:off x="666" y="226"/>
            <a:ext cx="58" cy="52"/>
          </a:xfrm>
          <a:prstGeom prst="sun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4" name="Line 25"/>
          <xdr:cNvSpPr>
            <a:spLocks/>
          </xdr:cNvSpPr>
        </xdr:nvSpPr>
        <xdr:spPr>
          <a:xfrm flipH="1">
            <a:off x="688" y="238"/>
            <a:ext cx="59" cy="7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sp>
      <xdr:nvSpPr>
        <xdr:cNvPr id="25" name="AutoShape 26"/>
        <xdr:cNvSpPr>
          <a:spLocks/>
        </xdr:cNvSpPr>
      </xdr:nvSpPr>
      <xdr:spPr>
        <a:xfrm>
          <a:off x="0" y="7210425"/>
          <a:ext cx="0" cy="0"/>
        </a:xfrm>
        <a:prstGeom prst="sun">
          <a:avLst/>
        </a:prstGeom>
        <a:solidFill>
          <a:srgbClr val="FFFFFF"/>
        </a:solidFill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26" name="Group 27"/>
        <xdr:cNvGrpSpPr>
          <a:grpSpLocks/>
        </xdr:cNvGrpSpPr>
      </xdr:nvGrpSpPr>
      <xdr:grpSpPr>
        <a:xfrm>
          <a:off x="0" y="7210425"/>
          <a:ext cx="0" cy="0"/>
          <a:chOff x="666" y="226"/>
          <a:chExt cx="102" cy="85"/>
        </a:xfrm>
        <a:solidFill>
          <a:srgbClr val="FFFFFF"/>
        </a:solidFill>
      </xdr:grpSpPr>
      <xdr:sp>
        <xdr:nvSpPr>
          <xdr:cNvPr id="27" name="AutoShape 28"/>
          <xdr:cNvSpPr>
            <a:spLocks/>
          </xdr:cNvSpPr>
        </xdr:nvSpPr>
        <xdr:spPr>
          <a:xfrm>
            <a:off x="666" y="226"/>
            <a:ext cx="58" cy="52"/>
          </a:xfrm>
          <a:prstGeom prst="sun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9" name="Line 30"/>
          <xdr:cNvSpPr>
            <a:spLocks/>
          </xdr:cNvSpPr>
        </xdr:nvSpPr>
        <xdr:spPr>
          <a:xfrm flipH="1">
            <a:off x="688" y="238"/>
            <a:ext cx="59" cy="7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30" name="Group 32"/>
        <xdr:cNvGrpSpPr>
          <a:grpSpLocks/>
        </xdr:cNvGrpSpPr>
      </xdr:nvGrpSpPr>
      <xdr:grpSpPr>
        <a:xfrm>
          <a:off x="0" y="7210425"/>
          <a:ext cx="0" cy="0"/>
          <a:chOff x="666" y="226"/>
          <a:chExt cx="102" cy="85"/>
        </a:xfrm>
        <a:solidFill>
          <a:srgbClr val="FFFFFF"/>
        </a:solidFill>
      </xdr:grpSpPr>
      <xdr:sp>
        <xdr:nvSpPr>
          <xdr:cNvPr id="31" name="AutoShape 33"/>
          <xdr:cNvSpPr>
            <a:spLocks/>
          </xdr:cNvSpPr>
        </xdr:nvSpPr>
        <xdr:spPr>
          <a:xfrm>
            <a:off x="666" y="226"/>
            <a:ext cx="58" cy="52"/>
          </a:xfrm>
          <a:prstGeom prst="sun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3" name="Line 35"/>
          <xdr:cNvSpPr>
            <a:spLocks/>
          </xdr:cNvSpPr>
        </xdr:nvSpPr>
        <xdr:spPr>
          <a:xfrm flipH="1">
            <a:off x="688" y="238"/>
            <a:ext cx="59" cy="7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34" name="Group 36"/>
        <xdr:cNvGrpSpPr>
          <a:grpSpLocks/>
        </xdr:cNvGrpSpPr>
      </xdr:nvGrpSpPr>
      <xdr:grpSpPr>
        <a:xfrm>
          <a:off x="0" y="7210425"/>
          <a:ext cx="0" cy="0"/>
          <a:chOff x="666" y="226"/>
          <a:chExt cx="102" cy="85"/>
        </a:xfrm>
        <a:solidFill>
          <a:srgbClr val="FFFFFF"/>
        </a:solidFill>
      </xdr:grpSpPr>
      <xdr:sp>
        <xdr:nvSpPr>
          <xdr:cNvPr id="35" name="AutoShape 37"/>
          <xdr:cNvSpPr>
            <a:spLocks/>
          </xdr:cNvSpPr>
        </xdr:nvSpPr>
        <xdr:spPr>
          <a:xfrm>
            <a:off x="666" y="226"/>
            <a:ext cx="58" cy="52"/>
          </a:xfrm>
          <a:prstGeom prst="sun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7" name="Line 39"/>
          <xdr:cNvSpPr>
            <a:spLocks/>
          </xdr:cNvSpPr>
        </xdr:nvSpPr>
        <xdr:spPr>
          <a:xfrm flipH="1">
            <a:off x="688" y="238"/>
            <a:ext cx="59" cy="7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sp>
      <xdr:nvSpPr>
        <xdr:cNvPr id="38" name="AutoShape 40"/>
        <xdr:cNvSpPr>
          <a:spLocks/>
        </xdr:cNvSpPr>
      </xdr:nvSpPr>
      <xdr:spPr>
        <a:xfrm>
          <a:off x="0" y="7210425"/>
          <a:ext cx="0" cy="0"/>
        </a:xfrm>
        <a:prstGeom prst="sun">
          <a:avLst/>
        </a:prstGeom>
        <a:solidFill>
          <a:srgbClr val="FFFFFF"/>
        </a:solidFill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39" name="Group 41"/>
        <xdr:cNvGrpSpPr>
          <a:grpSpLocks/>
        </xdr:cNvGrpSpPr>
      </xdr:nvGrpSpPr>
      <xdr:grpSpPr>
        <a:xfrm>
          <a:off x="0" y="7210425"/>
          <a:ext cx="0" cy="0"/>
          <a:chOff x="666" y="226"/>
          <a:chExt cx="102" cy="85"/>
        </a:xfrm>
        <a:solidFill>
          <a:srgbClr val="FFFFFF"/>
        </a:solidFill>
      </xdr:grpSpPr>
      <xdr:sp>
        <xdr:nvSpPr>
          <xdr:cNvPr id="40" name="AutoShape 42"/>
          <xdr:cNvSpPr>
            <a:spLocks/>
          </xdr:cNvSpPr>
        </xdr:nvSpPr>
        <xdr:spPr>
          <a:xfrm>
            <a:off x="666" y="226"/>
            <a:ext cx="58" cy="52"/>
          </a:xfrm>
          <a:prstGeom prst="sun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2" name="Line 44"/>
          <xdr:cNvSpPr>
            <a:spLocks/>
          </xdr:cNvSpPr>
        </xdr:nvSpPr>
        <xdr:spPr>
          <a:xfrm flipH="1">
            <a:off x="688" y="238"/>
            <a:ext cx="59" cy="7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43" name="Group 45"/>
        <xdr:cNvGrpSpPr>
          <a:grpSpLocks/>
        </xdr:cNvGrpSpPr>
      </xdr:nvGrpSpPr>
      <xdr:grpSpPr>
        <a:xfrm>
          <a:off x="0" y="7210425"/>
          <a:ext cx="0" cy="0"/>
          <a:chOff x="795" y="208"/>
          <a:chExt cx="87" cy="66"/>
        </a:xfrm>
        <a:solidFill>
          <a:srgbClr val="FFFFFF"/>
        </a:solidFill>
      </xdr:grpSpPr>
      <xdr:pic>
        <xdr:nvPicPr>
          <xdr:cNvPr id="45" name="Picture 4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39" y="227"/>
            <a:ext cx="43" cy="4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6" name="Line 48"/>
          <xdr:cNvSpPr>
            <a:spLocks/>
          </xdr:cNvSpPr>
        </xdr:nvSpPr>
        <xdr:spPr>
          <a:xfrm flipH="1">
            <a:off x="809" y="211"/>
            <a:ext cx="51" cy="63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sp>
      <xdr:nvSpPr>
        <xdr:cNvPr id="47" name="AutoShape 51"/>
        <xdr:cNvSpPr>
          <a:spLocks/>
        </xdr:cNvSpPr>
      </xdr:nvSpPr>
      <xdr:spPr>
        <a:xfrm>
          <a:off x="0" y="7210425"/>
          <a:ext cx="0" cy="0"/>
        </a:xfrm>
        <a:prstGeom prst="sun">
          <a:avLst/>
        </a:prstGeom>
        <a:solidFill>
          <a:srgbClr val="FFFFFF"/>
        </a:solidFill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sp>
      <xdr:nvSpPr>
        <xdr:cNvPr id="48" name="AutoShape 52"/>
        <xdr:cNvSpPr>
          <a:spLocks/>
        </xdr:cNvSpPr>
      </xdr:nvSpPr>
      <xdr:spPr>
        <a:xfrm>
          <a:off x="0" y="7210425"/>
          <a:ext cx="0" cy="0"/>
        </a:xfrm>
        <a:prstGeom prst="sun">
          <a:avLst/>
        </a:prstGeom>
        <a:solidFill>
          <a:srgbClr val="FFFFFF"/>
        </a:solidFill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49" name="Group 53"/>
        <xdr:cNvGrpSpPr>
          <a:grpSpLocks/>
        </xdr:cNvGrpSpPr>
      </xdr:nvGrpSpPr>
      <xdr:grpSpPr>
        <a:xfrm>
          <a:off x="0" y="7210425"/>
          <a:ext cx="0" cy="0"/>
          <a:chOff x="795" y="208"/>
          <a:chExt cx="87" cy="66"/>
        </a:xfrm>
        <a:solidFill>
          <a:srgbClr val="FFFFFF"/>
        </a:solidFill>
      </xdr:grpSpPr>
      <xdr:pic>
        <xdr:nvPicPr>
          <xdr:cNvPr id="51" name="Picture 5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39" y="227"/>
            <a:ext cx="43" cy="4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52" name="Line 56"/>
          <xdr:cNvSpPr>
            <a:spLocks/>
          </xdr:cNvSpPr>
        </xdr:nvSpPr>
        <xdr:spPr>
          <a:xfrm flipH="1">
            <a:off x="809" y="211"/>
            <a:ext cx="51" cy="63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53" name="Group 57"/>
        <xdr:cNvGrpSpPr>
          <a:grpSpLocks/>
        </xdr:cNvGrpSpPr>
      </xdr:nvGrpSpPr>
      <xdr:grpSpPr>
        <a:xfrm>
          <a:off x="0" y="7210425"/>
          <a:ext cx="0" cy="0"/>
          <a:chOff x="666" y="226"/>
          <a:chExt cx="102" cy="85"/>
        </a:xfrm>
        <a:solidFill>
          <a:srgbClr val="FFFFFF"/>
        </a:solidFill>
      </xdr:grpSpPr>
      <xdr:sp>
        <xdr:nvSpPr>
          <xdr:cNvPr id="54" name="AutoShape 58"/>
          <xdr:cNvSpPr>
            <a:spLocks/>
          </xdr:cNvSpPr>
        </xdr:nvSpPr>
        <xdr:spPr>
          <a:xfrm>
            <a:off x="666" y="226"/>
            <a:ext cx="58" cy="52"/>
          </a:xfrm>
          <a:prstGeom prst="sun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6" name="Line 60"/>
          <xdr:cNvSpPr>
            <a:spLocks/>
          </xdr:cNvSpPr>
        </xdr:nvSpPr>
        <xdr:spPr>
          <a:xfrm flipH="1">
            <a:off x="688" y="238"/>
            <a:ext cx="59" cy="7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57" name="Group 61"/>
        <xdr:cNvGrpSpPr>
          <a:grpSpLocks/>
        </xdr:cNvGrpSpPr>
      </xdr:nvGrpSpPr>
      <xdr:grpSpPr>
        <a:xfrm>
          <a:off x="0" y="7210425"/>
          <a:ext cx="0" cy="0"/>
          <a:chOff x="666" y="226"/>
          <a:chExt cx="102" cy="85"/>
        </a:xfrm>
        <a:solidFill>
          <a:srgbClr val="FFFFFF"/>
        </a:solidFill>
      </xdr:grpSpPr>
      <xdr:sp>
        <xdr:nvSpPr>
          <xdr:cNvPr id="58" name="AutoShape 62"/>
          <xdr:cNvSpPr>
            <a:spLocks/>
          </xdr:cNvSpPr>
        </xdr:nvSpPr>
        <xdr:spPr>
          <a:xfrm>
            <a:off x="666" y="226"/>
            <a:ext cx="58" cy="52"/>
          </a:xfrm>
          <a:prstGeom prst="sun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0" name="Line 64"/>
          <xdr:cNvSpPr>
            <a:spLocks/>
          </xdr:cNvSpPr>
        </xdr:nvSpPr>
        <xdr:spPr>
          <a:xfrm flipH="1">
            <a:off x="688" y="238"/>
            <a:ext cx="59" cy="7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61" name="Group 66"/>
        <xdr:cNvGrpSpPr>
          <a:grpSpLocks/>
        </xdr:cNvGrpSpPr>
      </xdr:nvGrpSpPr>
      <xdr:grpSpPr>
        <a:xfrm>
          <a:off x="0" y="7210425"/>
          <a:ext cx="0" cy="0"/>
          <a:chOff x="795" y="208"/>
          <a:chExt cx="87" cy="66"/>
        </a:xfrm>
        <a:solidFill>
          <a:srgbClr val="FFFFFF"/>
        </a:solidFill>
      </xdr:grpSpPr>
      <xdr:pic>
        <xdr:nvPicPr>
          <xdr:cNvPr id="63" name="Picture 68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39" y="227"/>
            <a:ext cx="43" cy="4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64" name="Line 69"/>
          <xdr:cNvSpPr>
            <a:spLocks/>
          </xdr:cNvSpPr>
        </xdr:nvSpPr>
        <xdr:spPr>
          <a:xfrm flipH="1">
            <a:off x="809" y="211"/>
            <a:ext cx="51" cy="63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65" name="Group 70"/>
        <xdr:cNvGrpSpPr>
          <a:grpSpLocks/>
        </xdr:cNvGrpSpPr>
      </xdr:nvGrpSpPr>
      <xdr:grpSpPr>
        <a:xfrm>
          <a:off x="0" y="7210425"/>
          <a:ext cx="0" cy="0"/>
          <a:chOff x="795" y="208"/>
          <a:chExt cx="87" cy="66"/>
        </a:xfrm>
        <a:solidFill>
          <a:srgbClr val="FFFFFF"/>
        </a:solidFill>
      </xdr:grpSpPr>
      <xdr:pic>
        <xdr:nvPicPr>
          <xdr:cNvPr id="67" name="Picture 7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39" y="227"/>
            <a:ext cx="43" cy="4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68" name="Line 73"/>
          <xdr:cNvSpPr>
            <a:spLocks/>
          </xdr:cNvSpPr>
        </xdr:nvSpPr>
        <xdr:spPr>
          <a:xfrm flipH="1">
            <a:off x="809" y="211"/>
            <a:ext cx="51" cy="63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69" name="Group 74"/>
        <xdr:cNvGrpSpPr>
          <a:grpSpLocks/>
        </xdr:cNvGrpSpPr>
      </xdr:nvGrpSpPr>
      <xdr:grpSpPr>
        <a:xfrm>
          <a:off x="0" y="7210425"/>
          <a:ext cx="0" cy="0"/>
          <a:chOff x="666" y="226"/>
          <a:chExt cx="102" cy="85"/>
        </a:xfrm>
        <a:solidFill>
          <a:srgbClr val="FFFFFF"/>
        </a:solidFill>
      </xdr:grpSpPr>
      <xdr:sp>
        <xdr:nvSpPr>
          <xdr:cNvPr id="70" name="AutoShape 75"/>
          <xdr:cNvSpPr>
            <a:spLocks/>
          </xdr:cNvSpPr>
        </xdr:nvSpPr>
        <xdr:spPr>
          <a:xfrm>
            <a:off x="666" y="226"/>
            <a:ext cx="58" cy="52"/>
          </a:xfrm>
          <a:prstGeom prst="sun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2" name="Line 77"/>
          <xdr:cNvSpPr>
            <a:spLocks/>
          </xdr:cNvSpPr>
        </xdr:nvSpPr>
        <xdr:spPr>
          <a:xfrm flipH="1">
            <a:off x="688" y="238"/>
            <a:ext cx="59" cy="7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73" name="Group 83"/>
        <xdr:cNvGrpSpPr>
          <a:grpSpLocks/>
        </xdr:cNvGrpSpPr>
      </xdr:nvGrpSpPr>
      <xdr:grpSpPr>
        <a:xfrm>
          <a:off x="0" y="7210425"/>
          <a:ext cx="0" cy="0"/>
          <a:chOff x="795" y="208"/>
          <a:chExt cx="87" cy="66"/>
        </a:xfrm>
        <a:solidFill>
          <a:srgbClr val="FFFFFF"/>
        </a:solidFill>
      </xdr:grpSpPr>
      <xdr:pic>
        <xdr:nvPicPr>
          <xdr:cNvPr id="75" name="Picture 8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39" y="227"/>
            <a:ext cx="43" cy="4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76" name="Line 86"/>
          <xdr:cNvSpPr>
            <a:spLocks/>
          </xdr:cNvSpPr>
        </xdr:nvSpPr>
        <xdr:spPr>
          <a:xfrm flipH="1">
            <a:off x="809" y="211"/>
            <a:ext cx="51" cy="63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77" name="Group 88"/>
        <xdr:cNvGrpSpPr>
          <a:grpSpLocks/>
        </xdr:cNvGrpSpPr>
      </xdr:nvGrpSpPr>
      <xdr:grpSpPr>
        <a:xfrm>
          <a:off x="0" y="7210425"/>
          <a:ext cx="0" cy="0"/>
          <a:chOff x="666" y="226"/>
          <a:chExt cx="102" cy="85"/>
        </a:xfrm>
        <a:solidFill>
          <a:srgbClr val="FFFFFF"/>
        </a:solidFill>
      </xdr:grpSpPr>
      <xdr:sp>
        <xdr:nvSpPr>
          <xdr:cNvPr id="78" name="AutoShape 89"/>
          <xdr:cNvSpPr>
            <a:spLocks/>
          </xdr:cNvSpPr>
        </xdr:nvSpPr>
        <xdr:spPr>
          <a:xfrm>
            <a:off x="666" y="226"/>
            <a:ext cx="58" cy="52"/>
          </a:xfrm>
          <a:prstGeom prst="sun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0" name="Line 91"/>
          <xdr:cNvSpPr>
            <a:spLocks/>
          </xdr:cNvSpPr>
        </xdr:nvSpPr>
        <xdr:spPr>
          <a:xfrm flipH="1">
            <a:off x="688" y="238"/>
            <a:ext cx="59" cy="7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sp>
      <xdr:nvSpPr>
        <xdr:cNvPr id="81" name="AutoShape 92"/>
        <xdr:cNvSpPr>
          <a:spLocks/>
        </xdr:cNvSpPr>
      </xdr:nvSpPr>
      <xdr:spPr>
        <a:xfrm>
          <a:off x="0" y="7210425"/>
          <a:ext cx="0" cy="0"/>
        </a:xfrm>
        <a:prstGeom prst="sun">
          <a:avLst/>
        </a:prstGeom>
        <a:solidFill>
          <a:srgbClr val="FFFFFF"/>
        </a:solidFill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sp>
      <xdr:nvSpPr>
        <xdr:cNvPr id="82" name="AutoShape 93"/>
        <xdr:cNvSpPr>
          <a:spLocks/>
        </xdr:cNvSpPr>
      </xdr:nvSpPr>
      <xdr:spPr>
        <a:xfrm>
          <a:off x="0" y="7210425"/>
          <a:ext cx="0" cy="0"/>
        </a:xfrm>
        <a:prstGeom prst="sun">
          <a:avLst/>
        </a:prstGeom>
        <a:solidFill>
          <a:srgbClr val="FFFFFF"/>
        </a:solidFill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83" name="Group 95"/>
        <xdr:cNvGrpSpPr>
          <a:grpSpLocks/>
        </xdr:cNvGrpSpPr>
      </xdr:nvGrpSpPr>
      <xdr:grpSpPr>
        <a:xfrm>
          <a:off x="0" y="7210425"/>
          <a:ext cx="0" cy="0"/>
          <a:chOff x="795" y="208"/>
          <a:chExt cx="87" cy="66"/>
        </a:xfrm>
        <a:solidFill>
          <a:srgbClr val="FFFFFF"/>
        </a:solidFill>
      </xdr:grpSpPr>
      <xdr:pic>
        <xdr:nvPicPr>
          <xdr:cNvPr id="85" name="Picture 9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39" y="227"/>
            <a:ext cx="43" cy="4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86" name="Line 98"/>
          <xdr:cNvSpPr>
            <a:spLocks/>
          </xdr:cNvSpPr>
        </xdr:nvSpPr>
        <xdr:spPr>
          <a:xfrm flipH="1">
            <a:off x="809" y="211"/>
            <a:ext cx="51" cy="63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87" name="Group 99"/>
        <xdr:cNvGrpSpPr>
          <a:grpSpLocks/>
        </xdr:cNvGrpSpPr>
      </xdr:nvGrpSpPr>
      <xdr:grpSpPr>
        <a:xfrm>
          <a:off x="0" y="7210425"/>
          <a:ext cx="0" cy="0"/>
          <a:chOff x="666" y="226"/>
          <a:chExt cx="102" cy="85"/>
        </a:xfrm>
        <a:solidFill>
          <a:srgbClr val="FFFFFF"/>
        </a:solidFill>
      </xdr:grpSpPr>
      <xdr:sp>
        <xdr:nvSpPr>
          <xdr:cNvPr id="88" name="AutoShape 100"/>
          <xdr:cNvSpPr>
            <a:spLocks/>
          </xdr:cNvSpPr>
        </xdr:nvSpPr>
        <xdr:spPr>
          <a:xfrm>
            <a:off x="666" y="226"/>
            <a:ext cx="58" cy="52"/>
          </a:xfrm>
          <a:prstGeom prst="sun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0" name="Line 102"/>
          <xdr:cNvSpPr>
            <a:spLocks/>
          </xdr:cNvSpPr>
        </xdr:nvSpPr>
        <xdr:spPr>
          <a:xfrm flipH="1">
            <a:off x="688" y="238"/>
            <a:ext cx="59" cy="7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sp>
      <xdr:nvSpPr>
        <xdr:cNvPr id="91" name="AutoShape 103"/>
        <xdr:cNvSpPr>
          <a:spLocks/>
        </xdr:cNvSpPr>
      </xdr:nvSpPr>
      <xdr:spPr>
        <a:xfrm>
          <a:off x="0" y="7210425"/>
          <a:ext cx="0" cy="0"/>
        </a:xfrm>
        <a:prstGeom prst="sun">
          <a:avLst/>
        </a:prstGeom>
        <a:solidFill>
          <a:srgbClr val="FFFFFF"/>
        </a:solidFill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92" name="Group 104"/>
        <xdr:cNvGrpSpPr>
          <a:grpSpLocks/>
        </xdr:cNvGrpSpPr>
      </xdr:nvGrpSpPr>
      <xdr:grpSpPr>
        <a:xfrm>
          <a:off x="0" y="7210425"/>
          <a:ext cx="0" cy="0"/>
          <a:chOff x="666" y="226"/>
          <a:chExt cx="102" cy="85"/>
        </a:xfrm>
        <a:solidFill>
          <a:srgbClr val="FFFFFF"/>
        </a:solidFill>
      </xdr:grpSpPr>
      <xdr:sp>
        <xdr:nvSpPr>
          <xdr:cNvPr id="93" name="AutoShape 105"/>
          <xdr:cNvSpPr>
            <a:spLocks/>
          </xdr:cNvSpPr>
        </xdr:nvSpPr>
        <xdr:spPr>
          <a:xfrm>
            <a:off x="666" y="226"/>
            <a:ext cx="58" cy="52"/>
          </a:xfrm>
          <a:prstGeom prst="sun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5" name="Line 107"/>
          <xdr:cNvSpPr>
            <a:spLocks/>
          </xdr:cNvSpPr>
        </xdr:nvSpPr>
        <xdr:spPr>
          <a:xfrm flipH="1">
            <a:off x="688" y="238"/>
            <a:ext cx="59" cy="7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96" name="Group 108"/>
        <xdr:cNvGrpSpPr>
          <a:grpSpLocks/>
        </xdr:cNvGrpSpPr>
      </xdr:nvGrpSpPr>
      <xdr:grpSpPr>
        <a:xfrm>
          <a:off x="0" y="7210425"/>
          <a:ext cx="0" cy="0"/>
          <a:chOff x="795" y="208"/>
          <a:chExt cx="87" cy="66"/>
        </a:xfrm>
        <a:solidFill>
          <a:srgbClr val="FFFFFF"/>
        </a:solidFill>
      </xdr:grpSpPr>
      <xdr:pic>
        <xdr:nvPicPr>
          <xdr:cNvPr id="98" name="Picture 110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39" y="227"/>
            <a:ext cx="43" cy="4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99" name="Line 111"/>
          <xdr:cNvSpPr>
            <a:spLocks/>
          </xdr:cNvSpPr>
        </xdr:nvSpPr>
        <xdr:spPr>
          <a:xfrm flipH="1">
            <a:off x="809" y="211"/>
            <a:ext cx="51" cy="63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100" name="Group 112"/>
        <xdr:cNvGrpSpPr>
          <a:grpSpLocks/>
        </xdr:cNvGrpSpPr>
      </xdr:nvGrpSpPr>
      <xdr:grpSpPr>
        <a:xfrm>
          <a:off x="0" y="7210425"/>
          <a:ext cx="0" cy="0"/>
          <a:chOff x="795" y="208"/>
          <a:chExt cx="87" cy="66"/>
        </a:xfrm>
        <a:solidFill>
          <a:srgbClr val="FFFFFF"/>
        </a:solidFill>
      </xdr:grpSpPr>
      <xdr:pic>
        <xdr:nvPicPr>
          <xdr:cNvPr id="102" name="Picture 11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39" y="227"/>
            <a:ext cx="43" cy="4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03" name="Line 115"/>
          <xdr:cNvSpPr>
            <a:spLocks/>
          </xdr:cNvSpPr>
        </xdr:nvSpPr>
        <xdr:spPr>
          <a:xfrm flipH="1">
            <a:off x="809" y="211"/>
            <a:ext cx="51" cy="63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104" name="Group 118"/>
        <xdr:cNvGrpSpPr>
          <a:grpSpLocks/>
        </xdr:cNvGrpSpPr>
      </xdr:nvGrpSpPr>
      <xdr:grpSpPr>
        <a:xfrm>
          <a:off x="0" y="7210425"/>
          <a:ext cx="0" cy="0"/>
          <a:chOff x="666" y="226"/>
          <a:chExt cx="102" cy="85"/>
        </a:xfrm>
        <a:solidFill>
          <a:srgbClr val="FFFFFF"/>
        </a:solidFill>
      </xdr:grpSpPr>
      <xdr:sp>
        <xdr:nvSpPr>
          <xdr:cNvPr id="105" name="AutoShape 119"/>
          <xdr:cNvSpPr>
            <a:spLocks/>
          </xdr:cNvSpPr>
        </xdr:nvSpPr>
        <xdr:spPr>
          <a:xfrm>
            <a:off x="666" y="226"/>
            <a:ext cx="58" cy="52"/>
          </a:xfrm>
          <a:prstGeom prst="sun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7" name="Line 121"/>
          <xdr:cNvSpPr>
            <a:spLocks/>
          </xdr:cNvSpPr>
        </xdr:nvSpPr>
        <xdr:spPr>
          <a:xfrm flipH="1">
            <a:off x="688" y="238"/>
            <a:ext cx="59" cy="7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108" name="Group 122"/>
        <xdr:cNvGrpSpPr>
          <a:grpSpLocks/>
        </xdr:cNvGrpSpPr>
      </xdr:nvGrpSpPr>
      <xdr:grpSpPr>
        <a:xfrm>
          <a:off x="0" y="7210425"/>
          <a:ext cx="0" cy="0"/>
          <a:chOff x="666" y="226"/>
          <a:chExt cx="102" cy="85"/>
        </a:xfrm>
        <a:solidFill>
          <a:srgbClr val="FFFFFF"/>
        </a:solidFill>
      </xdr:grpSpPr>
      <xdr:sp>
        <xdr:nvSpPr>
          <xdr:cNvPr id="109" name="AutoShape 123"/>
          <xdr:cNvSpPr>
            <a:spLocks/>
          </xdr:cNvSpPr>
        </xdr:nvSpPr>
        <xdr:spPr>
          <a:xfrm>
            <a:off x="666" y="226"/>
            <a:ext cx="58" cy="52"/>
          </a:xfrm>
          <a:prstGeom prst="sun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1" name="Line 125"/>
          <xdr:cNvSpPr>
            <a:spLocks/>
          </xdr:cNvSpPr>
        </xdr:nvSpPr>
        <xdr:spPr>
          <a:xfrm flipH="1">
            <a:off x="688" y="238"/>
            <a:ext cx="59" cy="7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112" name="Group 126"/>
        <xdr:cNvGrpSpPr>
          <a:grpSpLocks/>
        </xdr:cNvGrpSpPr>
      </xdr:nvGrpSpPr>
      <xdr:grpSpPr>
        <a:xfrm>
          <a:off x="0" y="7210425"/>
          <a:ext cx="0" cy="0"/>
          <a:chOff x="795" y="208"/>
          <a:chExt cx="87" cy="66"/>
        </a:xfrm>
        <a:solidFill>
          <a:srgbClr val="FFFFFF"/>
        </a:solidFill>
      </xdr:grpSpPr>
      <xdr:pic>
        <xdr:nvPicPr>
          <xdr:cNvPr id="114" name="Picture 128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39" y="227"/>
            <a:ext cx="43" cy="4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15" name="Line 129"/>
          <xdr:cNvSpPr>
            <a:spLocks/>
          </xdr:cNvSpPr>
        </xdr:nvSpPr>
        <xdr:spPr>
          <a:xfrm flipH="1">
            <a:off x="809" y="211"/>
            <a:ext cx="51" cy="63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 editAs="oneCell">
    <xdr:from>
      <xdr:col>5</xdr:col>
      <xdr:colOff>142875</xdr:colOff>
      <xdr:row>3</xdr:row>
      <xdr:rowOff>76200</xdr:rowOff>
    </xdr:from>
    <xdr:to>
      <xdr:col>5</xdr:col>
      <xdr:colOff>685800</xdr:colOff>
      <xdr:row>3</xdr:row>
      <xdr:rowOff>504825</xdr:rowOff>
    </xdr:to>
    <xdr:pic>
      <xdr:nvPicPr>
        <xdr:cNvPr id="116" name="Picture 1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52925" y="71437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171450</xdr:colOff>
      <xdr:row>3</xdr:row>
      <xdr:rowOff>76200</xdr:rowOff>
    </xdr:from>
    <xdr:to>
      <xdr:col>6</xdr:col>
      <xdr:colOff>704850</xdr:colOff>
      <xdr:row>3</xdr:row>
      <xdr:rowOff>514350</xdr:rowOff>
    </xdr:to>
    <xdr:pic>
      <xdr:nvPicPr>
        <xdr:cNvPr id="117" name="Picture 13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19700" y="71437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3</xdr:row>
      <xdr:rowOff>66675</xdr:rowOff>
    </xdr:from>
    <xdr:to>
      <xdr:col>7</xdr:col>
      <xdr:colOff>695325</xdr:colOff>
      <xdr:row>3</xdr:row>
      <xdr:rowOff>495300</xdr:rowOff>
    </xdr:to>
    <xdr:pic>
      <xdr:nvPicPr>
        <xdr:cNvPr id="118" name="Picture 13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38850" y="704850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152400</xdr:colOff>
      <xdr:row>3</xdr:row>
      <xdr:rowOff>76200</xdr:rowOff>
    </xdr:from>
    <xdr:to>
      <xdr:col>4</xdr:col>
      <xdr:colOff>685800</xdr:colOff>
      <xdr:row>3</xdr:row>
      <xdr:rowOff>514350</xdr:rowOff>
    </xdr:to>
    <xdr:pic>
      <xdr:nvPicPr>
        <xdr:cNvPr id="119" name="Picture 13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524250" y="71437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142875</xdr:colOff>
      <xdr:row>3</xdr:row>
      <xdr:rowOff>76200</xdr:rowOff>
    </xdr:from>
    <xdr:to>
      <xdr:col>3</xdr:col>
      <xdr:colOff>676275</xdr:colOff>
      <xdr:row>3</xdr:row>
      <xdr:rowOff>504825</xdr:rowOff>
    </xdr:to>
    <xdr:pic>
      <xdr:nvPicPr>
        <xdr:cNvPr id="120" name="Picture 13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676525" y="714375"/>
          <a:ext cx="5334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7</xdr:row>
      <xdr:rowOff>76200</xdr:rowOff>
    </xdr:from>
    <xdr:to>
      <xdr:col>1</xdr:col>
      <xdr:colOff>685800</xdr:colOff>
      <xdr:row>7</xdr:row>
      <xdr:rowOff>504825</xdr:rowOff>
    </xdr:to>
    <xdr:pic>
      <xdr:nvPicPr>
        <xdr:cNvPr id="121" name="Picture 1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0125" y="16478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152400</xdr:colOff>
      <xdr:row>16</xdr:row>
      <xdr:rowOff>66675</xdr:rowOff>
    </xdr:from>
    <xdr:to>
      <xdr:col>6</xdr:col>
      <xdr:colOff>695325</xdr:colOff>
      <xdr:row>16</xdr:row>
      <xdr:rowOff>495300</xdr:rowOff>
    </xdr:to>
    <xdr:pic>
      <xdr:nvPicPr>
        <xdr:cNvPr id="122" name="Picture 20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200650" y="5562600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15</xdr:row>
      <xdr:rowOff>76200</xdr:rowOff>
    </xdr:from>
    <xdr:to>
      <xdr:col>1</xdr:col>
      <xdr:colOff>685800</xdr:colOff>
      <xdr:row>15</xdr:row>
      <xdr:rowOff>504825</xdr:rowOff>
    </xdr:to>
    <xdr:pic>
      <xdr:nvPicPr>
        <xdr:cNvPr id="123" name="Picture 30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0125" y="50006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142875</xdr:colOff>
      <xdr:row>15</xdr:row>
      <xdr:rowOff>76200</xdr:rowOff>
    </xdr:from>
    <xdr:to>
      <xdr:col>7</xdr:col>
      <xdr:colOff>685800</xdr:colOff>
      <xdr:row>15</xdr:row>
      <xdr:rowOff>504825</xdr:rowOff>
    </xdr:to>
    <xdr:pic>
      <xdr:nvPicPr>
        <xdr:cNvPr id="124" name="Picture 30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006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142875</xdr:colOff>
      <xdr:row>7</xdr:row>
      <xdr:rowOff>76200</xdr:rowOff>
    </xdr:from>
    <xdr:to>
      <xdr:col>7</xdr:col>
      <xdr:colOff>685800</xdr:colOff>
      <xdr:row>7</xdr:row>
      <xdr:rowOff>504825</xdr:rowOff>
    </xdr:to>
    <xdr:pic>
      <xdr:nvPicPr>
        <xdr:cNvPr id="125" name="Picture 33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16478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152400</xdr:colOff>
      <xdr:row>18</xdr:row>
      <xdr:rowOff>76200</xdr:rowOff>
    </xdr:from>
    <xdr:to>
      <xdr:col>2</xdr:col>
      <xdr:colOff>685800</xdr:colOff>
      <xdr:row>18</xdr:row>
      <xdr:rowOff>514350</xdr:rowOff>
    </xdr:to>
    <xdr:pic>
      <xdr:nvPicPr>
        <xdr:cNvPr id="126" name="Picture 34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847850" y="67151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152400</xdr:colOff>
      <xdr:row>19</xdr:row>
      <xdr:rowOff>76200</xdr:rowOff>
    </xdr:from>
    <xdr:to>
      <xdr:col>2</xdr:col>
      <xdr:colOff>685800</xdr:colOff>
      <xdr:row>19</xdr:row>
      <xdr:rowOff>514350</xdr:rowOff>
    </xdr:to>
    <xdr:pic>
      <xdr:nvPicPr>
        <xdr:cNvPr id="127" name="Picture 34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847850" y="72866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15</xdr:row>
      <xdr:rowOff>76200</xdr:rowOff>
    </xdr:from>
    <xdr:to>
      <xdr:col>6</xdr:col>
      <xdr:colOff>685800</xdr:colOff>
      <xdr:row>15</xdr:row>
      <xdr:rowOff>504825</xdr:rowOff>
    </xdr:to>
    <xdr:pic>
      <xdr:nvPicPr>
        <xdr:cNvPr id="128" name="Picture 35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91125" y="50006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9</xdr:row>
      <xdr:rowOff>76200</xdr:rowOff>
    </xdr:from>
    <xdr:to>
      <xdr:col>1</xdr:col>
      <xdr:colOff>685800</xdr:colOff>
      <xdr:row>9</xdr:row>
      <xdr:rowOff>514350</xdr:rowOff>
    </xdr:to>
    <xdr:pic>
      <xdr:nvPicPr>
        <xdr:cNvPr id="129" name="Picture 37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09650" y="27908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152400</xdr:colOff>
      <xdr:row>16</xdr:row>
      <xdr:rowOff>66675</xdr:rowOff>
    </xdr:from>
    <xdr:to>
      <xdr:col>4</xdr:col>
      <xdr:colOff>695325</xdr:colOff>
      <xdr:row>16</xdr:row>
      <xdr:rowOff>495300</xdr:rowOff>
    </xdr:to>
    <xdr:pic>
      <xdr:nvPicPr>
        <xdr:cNvPr id="130" name="Picture 37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524250" y="5562600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142875</xdr:colOff>
      <xdr:row>11</xdr:row>
      <xdr:rowOff>76200</xdr:rowOff>
    </xdr:from>
    <xdr:to>
      <xdr:col>7</xdr:col>
      <xdr:colOff>685800</xdr:colOff>
      <xdr:row>11</xdr:row>
      <xdr:rowOff>504825</xdr:rowOff>
    </xdr:to>
    <xdr:pic>
      <xdr:nvPicPr>
        <xdr:cNvPr id="131" name="Picture 4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9338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152400</xdr:colOff>
      <xdr:row>15</xdr:row>
      <xdr:rowOff>76200</xdr:rowOff>
    </xdr:from>
    <xdr:to>
      <xdr:col>2</xdr:col>
      <xdr:colOff>685800</xdr:colOff>
      <xdr:row>15</xdr:row>
      <xdr:rowOff>514350</xdr:rowOff>
    </xdr:to>
    <xdr:pic>
      <xdr:nvPicPr>
        <xdr:cNvPr id="132" name="Picture 41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847850" y="50006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16</xdr:row>
      <xdr:rowOff>76200</xdr:rowOff>
    </xdr:from>
    <xdr:to>
      <xdr:col>1</xdr:col>
      <xdr:colOff>704850</xdr:colOff>
      <xdr:row>16</xdr:row>
      <xdr:rowOff>514350</xdr:rowOff>
    </xdr:to>
    <xdr:pic>
      <xdr:nvPicPr>
        <xdr:cNvPr id="133" name="Picture 4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28700" y="55721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19</xdr:row>
      <xdr:rowOff>76200</xdr:rowOff>
    </xdr:from>
    <xdr:to>
      <xdr:col>1</xdr:col>
      <xdr:colOff>685800</xdr:colOff>
      <xdr:row>19</xdr:row>
      <xdr:rowOff>504825</xdr:rowOff>
    </xdr:to>
    <xdr:pic>
      <xdr:nvPicPr>
        <xdr:cNvPr id="134" name="Picture 4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0125" y="72866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7</xdr:row>
      <xdr:rowOff>76200</xdr:rowOff>
    </xdr:from>
    <xdr:to>
      <xdr:col>6</xdr:col>
      <xdr:colOff>685800</xdr:colOff>
      <xdr:row>7</xdr:row>
      <xdr:rowOff>504825</xdr:rowOff>
    </xdr:to>
    <xdr:pic>
      <xdr:nvPicPr>
        <xdr:cNvPr id="135" name="Picture 4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91125" y="16478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171450</xdr:colOff>
      <xdr:row>8</xdr:row>
      <xdr:rowOff>76200</xdr:rowOff>
    </xdr:from>
    <xdr:to>
      <xdr:col>3</xdr:col>
      <xdr:colOff>704850</xdr:colOff>
      <xdr:row>8</xdr:row>
      <xdr:rowOff>514350</xdr:rowOff>
    </xdr:to>
    <xdr:pic>
      <xdr:nvPicPr>
        <xdr:cNvPr id="136" name="Picture 43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05100" y="22193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142875</xdr:colOff>
      <xdr:row>8</xdr:row>
      <xdr:rowOff>76200</xdr:rowOff>
    </xdr:from>
    <xdr:to>
      <xdr:col>5</xdr:col>
      <xdr:colOff>685800</xdr:colOff>
      <xdr:row>8</xdr:row>
      <xdr:rowOff>504825</xdr:rowOff>
    </xdr:to>
    <xdr:pic>
      <xdr:nvPicPr>
        <xdr:cNvPr id="137" name="Picture 4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52925" y="22193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171450</xdr:colOff>
      <xdr:row>8</xdr:row>
      <xdr:rowOff>76200</xdr:rowOff>
    </xdr:from>
    <xdr:to>
      <xdr:col>6</xdr:col>
      <xdr:colOff>704850</xdr:colOff>
      <xdr:row>8</xdr:row>
      <xdr:rowOff>514350</xdr:rowOff>
    </xdr:to>
    <xdr:pic>
      <xdr:nvPicPr>
        <xdr:cNvPr id="138" name="Picture 44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19700" y="22193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152400</xdr:colOff>
      <xdr:row>11</xdr:row>
      <xdr:rowOff>76200</xdr:rowOff>
    </xdr:from>
    <xdr:to>
      <xdr:col>2</xdr:col>
      <xdr:colOff>685800</xdr:colOff>
      <xdr:row>11</xdr:row>
      <xdr:rowOff>514350</xdr:rowOff>
    </xdr:to>
    <xdr:pic>
      <xdr:nvPicPr>
        <xdr:cNvPr id="139" name="Picture 45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847850" y="39338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142875</xdr:colOff>
      <xdr:row>15</xdr:row>
      <xdr:rowOff>76200</xdr:rowOff>
    </xdr:from>
    <xdr:to>
      <xdr:col>3</xdr:col>
      <xdr:colOff>685800</xdr:colOff>
      <xdr:row>15</xdr:row>
      <xdr:rowOff>504825</xdr:rowOff>
    </xdr:to>
    <xdr:pic>
      <xdr:nvPicPr>
        <xdr:cNvPr id="140" name="Picture 45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76525" y="50006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171450</xdr:colOff>
      <xdr:row>16</xdr:row>
      <xdr:rowOff>76200</xdr:rowOff>
    </xdr:from>
    <xdr:to>
      <xdr:col>3</xdr:col>
      <xdr:colOff>704850</xdr:colOff>
      <xdr:row>16</xdr:row>
      <xdr:rowOff>514350</xdr:rowOff>
    </xdr:to>
    <xdr:pic>
      <xdr:nvPicPr>
        <xdr:cNvPr id="141" name="Picture 45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05100" y="55721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152400</xdr:colOff>
      <xdr:row>17</xdr:row>
      <xdr:rowOff>76200</xdr:rowOff>
    </xdr:from>
    <xdr:to>
      <xdr:col>6</xdr:col>
      <xdr:colOff>685800</xdr:colOff>
      <xdr:row>17</xdr:row>
      <xdr:rowOff>514350</xdr:rowOff>
    </xdr:to>
    <xdr:pic>
      <xdr:nvPicPr>
        <xdr:cNvPr id="142" name="Picture 46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200650" y="61436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18</xdr:row>
      <xdr:rowOff>76200</xdr:rowOff>
    </xdr:from>
    <xdr:to>
      <xdr:col>1</xdr:col>
      <xdr:colOff>685800</xdr:colOff>
      <xdr:row>18</xdr:row>
      <xdr:rowOff>514350</xdr:rowOff>
    </xdr:to>
    <xdr:pic>
      <xdr:nvPicPr>
        <xdr:cNvPr id="143" name="Picture 46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09650" y="67151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142875</xdr:colOff>
      <xdr:row>18</xdr:row>
      <xdr:rowOff>76200</xdr:rowOff>
    </xdr:from>
    <xdr:to>
      <xdr:col>4</xdr:col>
      <xdr:colOff>676275</xdr:colOff>
      <xdr:row>18</xdr:row>
      <xdr:rowOff>504825</xdr:rowOff>
    </xdr:to>
    <xdr:pic>
      <xdr:nvPicPr>
        <xdr:cNvPr id="144" name="Picture 47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514725" y="6715125"/>
          <a:ext cx="5334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152400</xdr:colOff>
      <xdr:row>19</xdr:row>
      <xdr:rowOff>66675</xdr:rowOff>
    </xdr:from>
    <xdr:to>
      <xdr:col>4</xdr:col>
      <xdr:colOff>695325</xdr:colOff>
      <xdr:row>19</xdr:row>
      <xdr:rowOff>495300</xdr:rowOff>
    </xdr:to>
    <xdr:pic>
      <xdr:nvPicPr>
        <xdr:cNvPr id="145" name="Picture 47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524250" y="7277100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142875</xdr:colOff>
      <xdr:row>7</xdr:row>
      <xdr:rowOff>76200</xdr:rowOff>
    </xdr:from>
    <xdr:to>
      <xdr:col>3</xdr:col>
      <xdr:colOff>685800</xdr:colOff>
      <xdr:row>7</xdr:row>
      <xdr:rowOff>504825</xdr:rowOff>
    </xdr:to>
    <xdr:pic>
      <xdr:nvPicPr>
        <xdr:cNvPr id="146" name="Picture 47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76525" y="16478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142875</xdr:colOff>
      <xdr:row>7</xdr:row>
      <xdr:rowOff>76200</xdr:rowOff>
    </xdr:from>
    <xdr:to>
      <xdr:col>5</xdr:col>
      <xdr:colOff>685800</xdr:colOff>
      <xdr:row>7</xdr:row>
      <xdr:rowOff>504825</xdr:rowOff>
    </xdr:to>
    <xdr:pic>
      <xdr:nvPicPr>
        <xdr:cNvPr id="147" name="Picture 4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52925" y="16478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8</xdr:row>
      <xdr:rowOff>76200</xdr:rowOff>
    </xdr:from>
    <xdr:to>
      <xdr:col>1</xdr:col>
      <xdr:colOff>685800</xdr:colOff>
      <xdr:row>8</xdr:row>
      <xdr:rowOff>504825</xdr:rowOff>
    </xdr:to>
    <xdr:pic>
      <xdr:nvPicPr>
        <xdr:cNvPr id="148" name="Picture 48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0125" y="22193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152400</xdr:colOff>
      <xdr:row>8</xdr:row>
      <xdr:rowOff>76200</xdr:rowOff>
    </xdr:from>
    <xdr:to>
      <xdr:col>2</xdr:col>
      <xdr:colOff>685800</xdr:colOff>
      <xdr:row>8</xdr:row>
      <xdr:rowOff>514350</xdr:rowOff>
    </xdr:to>
    <xdr:pic>
      <xdr:nvPicPr>
        <xdr:cNvPr id="149" name="Picture 48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847850" y="22193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9</xdr:row>
      <xdr:rowOff>76200</xdr:rowOff>
    </xdr:from>
    <xdr:to>
      <xdr:col>2</xdr:col>
      <xdr:colOff>676275</xdr:colOff>
      <xdr:row>9</xdr:row>
      <xdr:rowOff>504825</xdr:rowOff>
    </xdr:to>
    <xdr:pic>
      <xdr:nvPicPr>
        <xdr:cNvPr id="150" name="Picture 48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838325" y="2790825"/>
          <a:ext cx="5334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9</xdr:row>
      <xdr:rowOff>76200</xdr:rowOff>
    </xdr:from>
    <xdr:to>
      <xdr:col>6</xdr:col>
      <xdr:colOff>685800</xdr:colOff>
      <xdr:row>9</xdr:row>
      <xdr:rowOff>504825</xdr:rowOff>
    </xdr:to>
    <xdr:pic>
      <xdr:nvPicPr>
        <xdr:cNvPr id="151" name="Picture 48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91125" y="27908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10</xdr:row>
      <xdr:rowOff>76200</xdr:rowOff>
    </xdr:from>
    <xdr:to>
      <xdr:col>2</xdr:col>
      <xdr:colOff>676275</xdr:colOff>
      <xdr:row>10</xdr:row>
      <xdr:rowOff>504825</xdr:rowOff>
    </xdr:to>
    <xdr:pic>
      <xdr:nvPicPr>
        <xdr:cNvPr id="152" name="Picture 49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838325" y="3362325"/>
          <a:ext cx="5334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142875</xdr:colOff>
      <xdr:row>10</xdr:row>
      <xdr:rowOff>76200</xdr:rowOff>
    </xdr:from>
    <xdr:to>
      <xdr:col>3</xdr:col>
      <xdr:colOff>685800</xdr:colOff>
      <xdr:row>10</xdr:row>
      <xdr:rowOff>504825</xdr:rowOff>
    </xdr:to>
    <xdr:pic>
      <xdr:nvPicPr>
        <xdr:cNvPr id="153" name="Picture 49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76525" y="33623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171450</xdr:colOff>
      <xdr:row>10</xdr:row>
      <xdr:rowOff>76200</xdr:rowOff>
    </xdr:from>
    <xdr:to>
      <xdr:col>4</xdr:col>
      <xdr:colOff>704850</xdr:colOff>
      <xdr:row>10</xdr:row>
      <xdr:rowOff>514350</xdr:rowOff>
    </xdr:to>
    <xdr:pic>
      <xdr:nvPicPr>
        <xdr:cNvPr id="154" name="Picture 49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43300" y="33623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142875</xdr:colOff>
      <xdr:row>10</xdr:row>
      <xdr:rowOff>76200</xdr:rowOff>
    </xdr:from>
    <xdr:to>
      <xdr:col>5</xdr:col>
      <xdr:colOff>685800</xdr:colOff>
      <xdr:row>10</xdr:row>
      <xdr:rowOff>504825</xdr:rowOff>
    </xdr:to>
    <xdr:pic>
      <xdr:nvPicPr>
        <xdr:cNvPr id="155" name="Picture 49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52925" y="33623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142875</xdr:colOff>
      <xdr:row>11</xdr:row>
      <xdr:rowOff>76200</xdr:rowOff>
    </xdr:from>
    <xdr:to>
      <xdr:col>3</xdr:col>
      <xdr:colOff>685800</xdr:colOff>
      <xdr:row>11</xdr:row>
      <xdr:rowOff>504825</xdr:rowOff>
    </xdr:to>
    <xdr:pic>
      <xdr:nvPicPr>
        <xdr:cNvPr id="156" name="Picture 49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76525" y="39338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171450</xdr:colOff>
      <xdr:row>11</xdr:row>
      <xdr:rowOff>76200</xdr:rowOff>
    </xdr:from>
    <xdr:to>
      <xdr:col>5</xdr:col>
      <xdr:colOff>704850</xdr:colOff>
      <xdr:row>11</xdr:row>
      <xdr:rowOff>514350</xdr:rowOff>
    </xdr:to>
    <xdr:pic>
      <xdr:nvPicPr>
        <xdr:cNvPr id="157" name="Picture 49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81500" y="39338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11</xdr:row>
      <xdr:rowOff>76200</xdr:rowOff>
    </xdr:from>
    <xdr:to>
      <xdr:col>6</xdr:col>
      <xdr:colOff>676275</xdr:colOff>
      <xdr:row>11</xdr:row>
      <xdr:rowOff>504825</xdr:rowOff>
    </xdr:to>
    <xdr:pic>
      <xdr:nvPicPr>
        <xdr:cNvPr id="158" name="Picture 49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191125" y="3933825"/>
          <a:ext cx="5334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142875</xdr:colOff>
      <xdr:row>11</xdr:row>
      <xdr:rowOff>76200</xdr:rowOff>
    </xdr:from>
    <xdr:to>
      <xdr:col>4</xdr:col>
      <xdr:colOff>685800</xdr:colOff>
      <xdr:row>11</xdr:row>
      <xdr:rowOff>504825</xdr:rowOff>
    </xdr:to>
    <xdr:pic>
      <xdr:nvPicPr>
        <xdr:cNvPr id="159" name="Picture 50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14725" y="39338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171450</xdr:colOff>
      <xdr:row>15</xdr:row>
      <xdr:rowOff>76200</xdr:rowOff>
    </xdr:from>
    <xdr:to>
      <xdr:col>4</xdr:col>
      <xdr:colOff>704850</xdr:colOff>
      <xdr:row>15</xdr:row>
      <xdr:rowOff>514350</xdr:rowOff>
    </xdr:to>
    <xdr:pic>
      <xdr:nvPicPr>
        <xdr:cNvPr id="160" name="Picture 50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43300" y="50006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142875</xdr:colOff>
      <xdr:row>15</xdr:row>
      <xdr:rowOff>76200</xdr:rowOff>
    </xdr:from>
    <xdr:to>
      <xdr:col>5</xdr:col>
      <xdr:colOff>685800</xdr:colOff>
      <xdr:row>15</xdr:row>
      <xdr:rowOff>504825</xdr:rowOff>
    </xdr:to>
    <xdr:pic>
      <xdr:nvPicPr>
        <xdr:cNvPr id="161" name="Picture 50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52925" y="50006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152400</xdr:colOff>
      <xdr:row>16</xdr:row>
      <xdr:rowOff>76200</xdr:rowOff>
    </xdr:from>
    <xdr:to>
      <xdr:col>2</xdr:col>
      <xdr:colOff>685800</xdr:colOff>
      <xdr:row>16</xdr:row>
      <xdr:rowOff>514350</xdr:rowOff>
    </xdr:to>
    <xdr:pic>
      <xdr:nvPicPr>
        <xdr:cNvPr id="162" name="Picture 50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847850" y="55721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171450</xdr:colOff>
      <xdr:row>16</xdr:row>
      <xdr:rowOff>76200</xdr:rowOff>
    </xdr:from>
    <xdr:to>
      <xdr:col>5</xdr:col>
      <xdr:colOff>704850</xdr:colOff>
      <xdr:row>16</xdr:row>
      <xdr:rowOff>514350</xdr:rowOff>
    </xdr:to>
    <xdr:pic>
      <xdr:nvPicPr>
        <xdr:cNvPr id="163" name="Picture 50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81500" y="55721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142875</xdr:colOff>
      <xdr:row>16</xdr:row>
      <xdr:rowOff>76200</xdr:rowOff>
    </xdr:from>
    <xdr:to>
      <xdr:col>7</xdr:col>
      <xdr:colOff>685800</xdr:colOff>
      <xdr:row>16</xdr:row>
      <xdr:rowOff>504825</xdr:rowOff>
    </xdr:to>
    <xdr:pic>
      <xdr:nvPicPr>
        <xdr:cNvPr id="164" name="Picture 50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5721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17</xdr:row>
      <xdr:rowOff>76200</xdr:rowOff>
    </xdr:from>
    <xdr:to>
      <xdr:col>1</xdr:col>
      <xdr:colOff>685800</xdr:colOff>
      <xdr:row>17</xdr:row>
      <xdr:rowOff>514350</xdr:rowOff>
    </xdr:to>
    <xdr:pic>
      <xdr:nvPicPr>
        <xdr:cNvPr id="165" name="Picture 50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09650" y="61436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152400</xdr:colOff>
      <xdr:row>17</xdr:row>
      <xdr:rowOff>76200</xdr:rowOff>
    </xdr:from>
    <xdr:to>
      <xdr:col>2</xdr:col>
      <xdr:colOff>685800</xdr:colOff>
      <xdr:row>17</xdr:row>
      <xdr:rowOff>514350</xdr:rowOff>
    </xdr:to>
    <xdr:pic>
      <xdr:nvPicPr>
        <xdr:cNvPr id="166" name="Picture 5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847850" y="61436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152400</xdr:colOff>
      <xdr:row>17</xdr:row>
      <xdr:rowOff>76200</xdr:rowOff>
    </xdr:from>
    <xdr:to>
      <xdr:col>3</xdr:col>
      <xdr:colOff>685800</xdr:colOff>
      <xdr:row>17</xdr:row>
      <xdr:rowOff>514350</xdr:rowOff>
    </xdr:to>
    <xdr:pic>
      <xdr:nvPicPr>
        <xdr:cNvPr id="167" name="Picture 51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86050" y="61436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142875</xdr:colOff>
      <xdr:row>17</xdr:row>
      <xdr:rowOff>76200</xdr:rowOff>
    </xdr:from>
    <xdr:to>
      <xdr:col>4</xdr:col>
      <xdr:colOff>685800</xdr:colOff>
      <xdr:row>17</xdr:row>
      <xdr:rowOff>504825</xdr:rowOff>
    </xdr:to>
    <xdr:pic>
      <xdr:nvPicPr>
        <xdr:cNvPr id="168" name="Picture 5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14725" y="61436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152400</xdr:colOff>
      <xdr:row>17</xdr:row>
      <xdr:rowOff>76200</xdr:rowOff>
    </xdr:from>
    <xdr:to>
      <xdr:col>5</xdr:col>
      <xdr:colOff>685800</xdr:colOff>
      <xdr:row>17</xdr:row>
      <xdr:rowOff>514350</xdr:rowOff>
    </xdr:to>
    <xdr:pic>
      <xdr:nvPicPr>
        <xdr:cNvPr id="169" name="Picture 51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362450" y="61436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17</xdr:row>
      <xdr:rowOff>76200</xdr:rowOff>
    </xdr:from>
    <xdr:to>
      <xdr:col>7</xdr:col>
      <xdr:colOff>685800</xdr:colOff>
      <xdr:row>17</xdr:row>
      <xdr:rowOff>514350</xdr:rowOff>
    </xdr:to>
    <xdr:pic>
      <xdr:nvPicPr>
        <xdr:cNvPr id="170" name="Picture 51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038850" y="61436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142875</xdr:colOff>
      <xdr:row>18</xdr:row>
      <xdr:rowOff>76200</xdr:rowOff>
    </xdr:from>
    <xdr:to>
      <xdr:col>3</xdr:col>
      <xdr:colOff>685800</xdr:colOff>
      <xdr:row>18</xdr:row>
      <xdr:rowOff>504825</xdr:rowOff>
    </xdr:to>
    <xdr:pic>
      <xdr:nvPicPr>
        <xdr:cNvPr id="171" name="Picture 5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76525" y="67151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142875</xdr:colOff>
      <xdr:row>18</xdr:row>
      <xdr:rowOff>76200</xdr:rowOff>
    </xdr:from>
    <xdr:to>
      <xdr:col>5</xdr:col>
      <xdr:colOff>685800</xdr:colOff>
      <xdr:row>18</xdr:row>
      <xdr:rowOff>504825</xdr:rowOff>
    </xdr:to>
    <xdr:pic>
      <xdr:nvPicPr>
        <xdr:cNvPr id="172" name="Picture 5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52925" y="67151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18</xdr:row>
      <xdr:rowOff>76200</xdr:rowOff>
    </xdr:from>
    <xdr:to>
      <xdr:col>6</xdr:col>
      <xdr:colOff>685800</xdr:colOff>
      <xdr:row>18</xdr:row>
      <xdr:rowOff>504825</xdr:rowOff>
    </xdr:to>
    <xdr:pic>
      <xdr:nvPicPr>
        <xdr:cNvPr id="173" name="Picture 5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91125" y="67151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142875</xdr:colOff>
      <xdr:row>18</xdr:row>
      <xdr:rowOff>76200</xdr:rowOff>
    </xdr:from>
    <xdr:to>
      <xdr:col>7</xdr:col>
      <xdr:colOff>685800</xdr:colOff>
      <xdr:row>18</xdr:row>
      <xdr:rowOff>504825</xdr:rowOff>
    </xdr:to>
    <xdr:pic>
      <xdr:nvPicPr>
        <xdr:cNvPr id="174" name="Picture 5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67151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142875</xdr:colOff>
      <xdr:row>19</xdr:row>
      <xdr:rowOff>76200</xdr:rowOff>
    </xdr:from>
    <xdr:to>
      <xdr:col>3</xdr:col>
      <xdr:colOff>685800</xdr:colOff>
      <xdr:row>19</xdr:row>
      <xdr:rowOff>504825</xdr:rowOff>
    </xdr:to>
    <xdr:pic>
      <xdr:nvPicPr>
        <xdr:cNvPr id="175" name="Picture 5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76525" y="72866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171450</xdr:colOff>
      <xdr:row>19</xdr:row>
      <xdr:rowOff>76200</xdr:rowOff>
    </xdr:from>
    <xdr:to>
      <xdr:col>5</xdr:col>
      <xdr:colOff>704850</xdr:colOff>
      <xdr:row>19</xdr:row>
      <xdr:rowOff>514350</xdr:rowOff>
    </xdr:to>
    <xdr:pic>
      <xdr:nvPicPr>
        <xdr:cNvPr id="176" name="Picture 52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81500" y="72866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19</xdr:row>
      <xdr:rowOff>76200</xdr:rowOff>
    </xdr:from>
    <xdr:to>
      <xdr:col>6</xdr:col>
      <xdr:colOff>676275</xdr:colOff>
      <xdr:row>19</xdr:row>
      <xdr:rowOff>504825</xdr:rowOff>
    </xdr:to>
    <xdr:pic>
      <xdr:nvPicPr>
        <xdr:cNvPr id="177" name="Picture 52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191125" y="7286625"/>
          <a:ext cx="5334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142875</xdr:colOff>
      <xdr:row>19</xdr:row>
      <xdr:rowOff>76200</xdr:rowOff>
    </xdr:from>
    <xdr:to>
      <xdr:col>7</xdr:col>
      <xdr:colOff>685800</xdr:colOff>
      <xdr:row>19</xdr:row>
      <xdr:rowOff>504825</xdr:rowOff>
    </xdr:to>
    <xdr:pic>
      <xdr:nvPicPr>
        <xdr:cNvPr id="178" name="Picture 5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72866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152400</xdr:colOff>
      <xdr:row>7</xdr:row>
      <xdr:rowOff>76200</xdr:rowOff>
    </xdr:from>
    <xdr:to>
      <xdr:col>2</xdr:col>
      <xdr:colOff>685800</xdr:colOff>
      <xdr:row>7</xdr:row>
      <xdr:rowOff>514350</xdr:rowOff>
    </xdr:to>
    <xdr:pic>
      <xdr:nvPicPr>
        <xdr:cNvPr id="179" name="Picture 52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847850" y="16478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171450</xdr:colOff>
      <xdr:row>7</xdr:row>
      <xdr:rowOff>76200</xdr:rowOff>
    </xdr:from>
    <xdr:to>
      <xdr:col>4</xdr:col>
      <xdr:colOff>704850</xdr:colOff>
      <xdr:row>7</xdr:row>
      <xdr:rowOff>514350</xdr:rowOff>
    </xdr:to>
    <xdr:pic>
      <xdr:nvPicPr>
        <xdr:cNvPr id="180" name="Picture 52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43300" y="16478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171450</xdr:colOff>
      <xdr:row>8</xdr:row>
      <xdr:rowOff>76200</xdr:rowOff>
    </xdr:from>
    <xdr:to>
      <xdr:col>4</xdr:col>
      <xdr:colOff>704850</xdr:colOff>
      <xdr:row>8</xdr:row>
      <xdr:rowOff>514350</xdr:rowOff>
    </xdr:to>
    <xdr:pic>
      <xdr:nvPicPr>
        <xdr:cNvPr id="181" name="Picture 52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43300" y="22193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142875</xdr:colOff>
      <xdr:row>8</xdr:row>
      <xdr:rowOff>76200</xdr:rowOff>
    </xdr:from>
    <xdr:to>
      <xdr:col>7</xdr:col>
      <xdr:colOff>685800</xdr:colOff>
      <xdr:row>8</xdr:row>
      <xdr:rowOff>504825</xdr:rowOff>
    </xdr:to>
    <xdr:pic>
      <xdr:nvPicPr>
        <xdr:cNvPr id="182" name="Picture 5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22193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152400</xdr:colOff>
      <xdr:row>9</xdr:row>
      <xdr:rowOff>76200</xdr:rowOff>
    </xdr:from>
    <xdr:to>
      <xdr:col>3</xdr:col>
      <xdr:colOff>685800</xdr:colOff>
      <xdr:row>9</xdr:row>
      <xdr:rowOff>514350</xdr:rowOff>
    </xdr:to>
    <xdr:pic>
      <xdr:nvPicPr>
        <xdr:cNvPr id="183" name="Picture 52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86050" y="27908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142875</xdr:colOff>
      <xdr:row>9</xdr:row>
      <xdr:rowOff>76200</xdr:rowOff>
    </xdr:from>
    <xdr:to>
      <xdr:col>4</xdr:col>
      <xdr:colOff>676275</xdr:colOff>
      <xdr:row>9</xdr:row>
      <xdr:rowOff>504825</xdr:rowOff>
    </xdr:to>
    <xdr:pic>
      <xdr:nvPicPr>
        <xdr:cNvPr id="184" name="Picture 52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514725" y="2790825"/>
          <a:ext cx="5334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152400</xdr:colOff>
      <xdr:row>9</xdr:row>
      <xdr:rowOff>76200</xdr:rowOff>
    </xdr:from>
    <xdr:to>
      <xdr:col>5</xdr:col>
      <xdr:colOff>685800</xdr:colOff>
      <xdr:row>9</xdr:row>
      <xdr:rowOff>514350</xdr:rowOff>
    </xdr:to>
    <xdr:pic>
      <xdr:nvPicPr>
        <xdr:cNvPr id="185" name="Picture 53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362450" y="27908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142875</xdr:colOff>
      <xdr:row>9</xdr:row>
      <xdr:rowOff>76200</xdr:rowOff>
    </xdr:from>
    <xdr:to>
      <xdr:col>7</xdr:col>
      <xdr:colOff>685800</xdr:colOff>
      <xdr:row>9</xdr:row>
      <xdr:rowOff>504825</xdr:rowOff>
    </xdr:to>
    <xdr:pic>
      <xdr:nvPicPr>
        <xdr:cNvPr id="186" name="Picture 5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27908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10</xdr:row>
      <xdr:rowOff>76200</xdr:rowOff>
    </xdr:from>
    <xdr:to>
      <xdr:col>1</xdr:col>
      <xdr:colOff>685800</xdr:colOff>
      <xdr:row>10</xdr:row>
      <xdr:rowOff>514350</xdr:rowOff>
    </xdr:to>
    <xdr:pic>
      <xdr:nvPicPr>
        <xdr:cNvPr id="187" name="Picture 53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09650" y="33623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152400</xdr:colOff>
      <xdr:row>10</xdr:row>
      <xdr:rowOff>76200</xdr:rowOff>
    </xdr:from>
    <xdr:to>
      <xdr:col>6</xdr:col>
      <xdr:colOff>685800</xdr:colOff>
      <xdr:row>10</xdr:row>
      <xdr:rowOff>514350</xdr:rowOff>
    </xdr:to>
    <xdr:pic>
      <xdr:nvPicPr>
        <xdr:cNvPr id="188" name="Picture 53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200650" y="33623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142875</xdr:colOff>
      <xdr:row>10</xdr:row>
      <xdr:rowOff>76200</xdr:rowOff>
    </xdr:from>
    <xdr:to>
      <xdr:col>7</xdr:col>
      <xdr:colOff>685800</xdr:colOff>
      <xdr:row>10</xdr:row>
      <xdr:rowOff>504825</xdr:rowOff>
    </xdr:to>
    <xdr:pic>
      <xdr:nvPicPr>
        <xdr:cNvPr id="189" name="Picture 5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3623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11</xdr:row>
      <xdr:rowOff>76200</xdr:rowOff>
    </xdr:from>
    <xdr:to>
      <xdr:col>1</xdr:col>
      <xdr:colOff>685800</xdr:colOff>
      <xdr:row>11</xdr:row>
      <xdr:rowOff>504825</xdr:rowOff>
    </xdr:to>
    <xdr:pic>
      <xdr:nvPicPr>
        <xdr:cNvPr id="190" name="Picture 5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0125" y="39338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="85" zoomScaleNormal="85" workbookViewId="0" topLeftCell="A1">
      <selection activeCell="K7" sqref="K7"/>
    </sheetView>
  </sheetViews>
  <sheetFormatPr defaultColWidth="9.00390625" defaultRowHeight="13.5"/>
  <cols>
    <col min="2" max="7" width="9.75390625" style="0" customWidth="1"/>
  </cols>
  <sheetData>
    <row r="1" ht="14.25">
      <c r="A1" s="44" t="s">
        <v>120</v>
      </c>
    </row>
    <row r="2" ht="13.5">
      <c r="A2" s="1"/>
    </row>
    <row r="3" ht="13.5">
      <c r="A3" s="128" t="s">
        <v>121</v>
      </c>
    </row>
    <row r="4" spans="2:7" ht="13.5" customHeight="1">
      <c r="B4" s="2"/>
      <c r="C4" s="3" t="s">
        <v>0</v>
      </c>
      <c r="D4" s="62" t="s">
        <v>1</v>
      </c>
      <c r="E4" s="62" t="s">
        <v>2</v>
      </c>
      <c r="F4" s="3" t="s">
        <v>3</v>
      </c>
      <c r="G4" s="4" t="s">
        <v>4</v>
      </c>
    </row>
    <row r="5" spans="2:7" ht="13.5">
      <c r="B5" s="5" t="s">
        <v>5</v>
      </c>
      <c r="C5" s="6">
        <v>29</v>
      </c>
      <c r="D5" s="63">
        <v>40</v>
      </c>
      <c r="E5" s="63">
        <v>56</v>
      </c>
      <c r="F5" s="7">
        <v>68</v>
      </c>
      <c r="G5" s="5">
        <f aca="true" t="shared" si="0" ref="G5:G10">SUM(C5:F5)</f>
        <v>193</v>
      </c>
    </row>
    <row r="6" spans="2:7" ht="13.5">
      <c r="B6" s="28" t="s">
        <v>6</v>
      </c>
      <c r="C6" s="66">
        <v>24</v>
      </c>
      <c r="D6" s="67">
        <v>40</v>
      </c>
      <c r="E6" s="67">
        <v>19</v>
      </c>
      <c r="F6" s="68">
        <v>25</v>
      </c>
      <c r="G6" s="28">
        <f t="shared" si="0"/>
        <v>108</v>
      </c>
    </row>
    <row r="7" spans="2:7" ht="13.5">
      <c r="B7" s="28" t="s">
        <v>7</v>
      </c>
      <c r="C7" s="66">
        <v>26</v>
      </c>
      <c r="D7" s="67">
        <v>11</v>
      </c>
      <c r="E7" s="67">
        <v>12</v>
      </c>
      <c r="F7" s="69">
        <v>9</v>
      </c>
      <c r="G7" s="28">
        <f t="shared" si="0"/>
        <v>58</v>
      </c>
    </row>
    <row r="8" spans="2:7" ht="13.5">
      <c r="B8" s="28" t="s">
        <v>8</v>
      </c>
      <c r="C8" s="68">
        <v>26</v>
      </c>
      <c r="D8" s="70">
        <v>38</v>
      </c>
      <c r="E8" s="67">
        <v>28</v>
      </c>
      <c r="F8" s="68">
        <v>30</v>
      </c>
      <c r="G8" s="28">
        <f t="shared" si="0"/>
        <v>122</v>
      </c>
    </row>
    <row r="9" spans="2:7" ht="13.5">
      <c r="B9" s="28" t="s">
        <v>9</v>
      </c>
      <c r="C9" s="68">
        <v>35</v>
      </c>
      <c r="D9" s="70">
        <v>36</v>
      </c>
      <c r="E9" s="67">
        <v>36</v>
      </c>
      <c r="F9" s="68">
        <v>30</v>
      </c>
      <c r="G9" s="28">
        <f t="shared" si="0"/>
        <v>137</v>
      </c>
    </row>
    <row r="10" spans="2:7" ht="13.5">
      <c r="B10" s="9" t="s">
        <v>10</v>
      </c>
      <c r="C10" s="10">
        <v>41</v>
      </c>
      <c r="D10" s="64">
        <v>38</v>
      </c>
      <c r="E10" s="63">
        <v>34</v>
      </c>
      <c r="F10" s="7">
        <v>29</v>
      </c>
      <c r="G10" s="5">
        <f t="shared" si="0"/>
        <v>142</v>
      </c>
    </row>
    <row r="11" spans="2:7" ht="13.5">
      <c r="B11" s="11" t="s">
        <v>4</v>
      </c>
      <c r="C11" s="12">
        <f>SUM(C5:C10)</f>
        <v>181</v>
      </c>
      <c r="D11" s="65">
        <f>SUM(D5:D10)</f>
        <v>203</v>
      </c>
      <c r="E11" s="65">
        <f>SUM(E5:E10)</f>
        <v>185</v>
      </c>
      <c r="F11" s="12">
        <f>SUM(F5:F10)</f>
        <v>191</v>
      </c>
      <c r="G11" s="13">
        <f>SUM(G5:G10)</f>
        <v>760</v>
      </c>
    </row>
    <row r="12" spans="2:7" ht="13.5">
      <c r="B12" s="16"/>
      <c r="C12" s="17"/>
      <c r="D12" s="17"/>
      <c r="E12" s="17"/>
      <c r="F12" s="17"/>
      <c r="G12" s="17"/>
    </row>
    <row r="13" spans="1:2" ht="13.5">
      <c r="A13" s="19" t="s">
        <v>122</v>
      </c>
      <c r="B13" s="18"/>
    </row>
    <row r="14" spans="2:7" ht="13.5" customHeight="1">
      <c r="B14" s="2"/>
      <c r="C14" s="3" t="s">
        <v>0</v>
      </c>
      <c r="D14" s="62" t="s">
        <v>1</v>
      </c>
      <c r="E14" s="62" t="s">
        <v>2</v>
      </c>
      <c r="F14" s="3" t="s">
        <v>3</v>
      </c>
      <c r="G14" s="4" t="s">
        <v>4</v>
      </c>
    </row>
    <row r="15" spans="2:7" ht="13.5">
      <c r="B15" s="5" t="s">
        <v>5</v>
      </c>
      <c r="C15" s="7">
        <v>16</v>
      </c>
      <c r="D15" s="86">
        <v>22</v>
      </c>
      <c r="E15" s="86">
        <v>24</v>
      </c>
      <c r="F15" s="7">
        <v>26</v>
      </c>
      <c r="G15" s="5">
        <f aca="true" t="shared" si="1" ref="G15:G20">SUM(C15:F15)</f>
        <v>88</v>
      </c>
    </row>
    <row r="16" spans="2:7" ht="13.5">
      <c r="B16" s="28" t="s">
        <v>6</v>
      </c>
      <c r="C16" s="68">
        <v>14</v>
      </c>
      <c r="D16" s="70">
        <v>26</v>
      </c>
      <c r="E16" s="70">
        <v>9</v>
      </c>
      <c r="F16" s="68">
        <v>5</v>
      </c>
      <c r="G16" s="28">
        <f t="shared" si="1"/>
        <v>54</v>
      </c>
    </row>
    <row r="17" spans="2:7" ht="13.5">
      <c r="B17" s="28" t="s">
        <v>7</v>
      </c>
      <c r="C17" s="68">
        <v>16</v>
      </c>
      <c r="D17" s="70">
        <v>6</v>
      </c>
      <c r="E17" s="70">
        <v>4</v>
      </c>
      <c r="F17" s="69">
        <v>3</v>
      </c>
      <c r="G17" s="28">
        <f t="shared" si="1"/>
        <v>29</v>
      </c>
    </row>
    <row r="18" spans="2:7" ht="13.5">
      <c r="B18" s="28" t="s">
        <v>8</v>
      </c>
      <c r="C18" s="68">
        <v>15</v>
      </c>
      <c r="D18" s="70">
        <v>22</v>
      </c>
      <c r="E18" s="70">
        <v>15</v>
      </c>
      <c r="F18" s="68">
        <v>8</v>
      </c>
      <c r="G18" s="28">
        <f t="shared" si="1"/>
        <v>60</v>
      </c>
    </row>
    <row r="19" spans="2:7" ht="13.5">
      <c r="B19" s="28" t="s">
        <v>9</v>
      </c>
      <c r="C19" s="68">
        <v>16</v>
      </c>
      <c r="D19" s="70">
        <v>21</v>
      </c>
      <c r="E19" s="70">
        <v>15</v>
      </c>
      <c r="F19" s="68">
        <v>10</v>
      </c>
      <c r="G19" s="28">
        <f t="shared" si="1"/>
        <v>62</v>
      </c>
    </row>
    <row r="20" spans="2:7" ht="13.5">
      <c r="B20" s="9" t="s">
        <v>10</v>
      </c>
      <c r="C20" s="87">
        <v>20</v>
      </c>
      <c r="D20" s="88">
        <v>24</v>
      </c>
      <c r="E20" s="86">
        <v>16</v>
      </c>
      <c r="F20" s="7">
        <v>19</v>
      </c>
      <c r="G20" s="5">
        <f t="shared" si="1"/>
        <v>79</v>
      </c>
    </row>
    <row r="21" spans="2:8" ht="13.5">
      <c r="B21" s="11" t="s">
        <v>4</v>
      </c>
      <c r="C21" s="12">
        <f>SUM(C15:C20)</f>
        <v>97</v>
      </c>
      <c r="D21" s="65">
        <f>SUM(D15:D20)</f>
        <v>121</v>
      </c>
      <c r="E21" s="65">
        <f>SUM(E15:E20)</f>
        <v>83</v>
      </c>
      <c r="F21" s="12">
        <f>SUM(F15:F20)</f>
        <v>71</v>
      </c>
      <c r="G21" s="13">
        <f>SUM(G15:G20)</f>
        <v>372</v>
      </c>
      <c r="H21" s="20"/>
    </row>
    <row r="22" spans="2:7" ht="13.5">
      <c r="B22" s="16"/>
      <c r="C22" s="17"/>
      <c r="D22" s="17"/>
      <c r="E22" s="17"/>
      <c r="F22" s="17"/>
      <c r="G22" s="17"/>
    </row>
    <row r="23" spans="1:2" ht="13.5">
      <c r="A23" s="19" t="s">
        <v>123</v>
      </c>
      <c r="B23" s="19"/>
    </row>
    <row r="24" spans="2:7" ht="13.5" customHeight="1">
      <c r="B24" s="2"/>
      <c r="C24" s="3" t="s">
        <v>0</v>
      </c>
      <c r="D24" s="62" t="s">
        <v>1</v>
      </c>
      <c r="E24" s="62" t="s">
        <v>2</v>
      </c>
      <c r="F24" s="3" t="s">
        <v>3</v>
      </c>
      <c r="G24" s="4" t="s">
        <v>11</v>
      </c>
    </row>
    <row r="25" spans="2:7" ht="13.5">
      <c r="B25" s="5" t="s">
        <v>5</v>
      </c>
      <c r="C25" s="17">
        <f>C15/C5*100</f>
        <v>55.172413793103445</v>
      </c>
      <c r="D25" s="71">
        <f aca="true" t="shared" si="2" ref="C25:G31">D15/D5*100</f>
        <v>55.00000000000001</v>
      </c>
      <c r="E25" s="71">
        <f t="shared" si="2"/>
        <v>42.857142857142854</v>
      </c>
      <c r="F25" s="17">
        <f t="shared" si="2"/>
        <v>38.23529411764706</v>
      </c>
      <c r="G25" s="8">
        <f t="shared" si="2"/>
        <v>45.59585492227979</v>
      </c>
    </row>
    <row r="26" spans="2:7" ht="13.5">
      <c r="B26" s="28" t="s">
        <v>6</v>
      </c>
      <c r="C26" s="73">
        <f t="shared" si="2"/>
        <v>58.333333333333336</v>
      </c>
      <c r="D26" s="74">
        <f t="shared" si="2"/>
        <v>65</v>
      </c>
      <c r="E26" s="74">
        <f t="shared" si="2"/>
        <v>47.368421052631575</v>
      </c>
      <c r="F26" s="73">
        <f t="shared" si="2"/>
        <v>20</v>
      </c>
      <c r="G26" s="29">
        <f t="shared" si="2"/>
        <v>50</v>
      </c>
    </row>
    <row r="27" spans="2:7" ht="13.5">
      <c r="B27" s="28" t="s">
        <v>7</v>
      </c>
      <c r="C27" s="73">
        <f t="shared" si="2"/>
        <v>61.53846153846154</v>
      </c>
      <c r="D27" s="74">
        <f t="shared" si="2"/>
        <v>54.54545454545454</v>
      </c>
      <c r="E27" s="74">
        <f t="shared" si="2"/>
        <v>33.33333333333333</v>
      </c>
      <c r="F27" s="73">
        <f t="shared" si="2"/>
        <v>33.33333333333333</v>
      </c>
      <c r="G27" s="29">
        <f t="shared" si="2"/>
        <v>50</v>
      </c>
    </row>
    <row r="28" spans="2:7" ht="13.5">
      <c r="B28" s="28" t="s">
        <v>8</v>
      </c>
      <c r="C28" s="73">
        <f t="shared" si="2"/>
        <v>57.692307692307686</v>
      </c>
      <c r="D28" s="74">
        <f t="shared" si="2"/>
        <v>57.89473684210527</v>
      </c>
      <c r="E28" s="74">
        <f t="shared" si="2"/>
        <v>53.57142857142857</v>
      </c>
      <c r="F28" s="73">
        <f t="shared" si="2"/>
        <v>26.666666666666668</v>
      </c>
      <c r="G28" s="29">
        <f t="shared" si="2"/>
        <v>49.18032786885246</v>
      </c>
    </row>
    <row r="29" spans="2:7" ht="13.5">
      <c r="B29" s="28" t="s">
        <v>9</v>
      </c>
      <c r="C29" s="73">
        <f t="shared" si="2"/>
        <v>45.714285714285715</v>
      </c>
      <c r="D29" s="74">
        <f t="shared" si="2"/>
        <v>58.333333333333336</v>
      </c>
      <c r="E29" s="74">
        <f t="shared" si="2"/>
        <v>41.66666666666667</v>
      </c>
      <c r="F29" s="73">
        <f t="shared" si="2"/>
        <v>33.33333333333333</v>
      </c>
      <c r="G29" s="29">
        <f t="shared" si="2"/>
        <v>45.25547445255474</v>
      </c>
    </row>
    <row r="30" spans="2:7" ht="13.5">
      <c r="B30" s="9" t="s">
        <v>10</v>
      </c>
      <c r="C30" s="17">
        <f t="shared" si="2"/>
        <v>48.78048780487805</v>
      </c>
      <c r="D30" s="71">
        <f t="shared" si="2"/>
        <v>63.1578947368421</v>
      </c>
      <c r="E30" s="71">
        <f t="shared" si="2"/>
        <v>47.05882352941176</v>
      </c>
      <c r="F30" s="17">
        <f t="shared" si="2"/>
        <v>65.51724137931035</v>
      </c>
      <c r="G30" s="8">
        <f t="shared" si="2"/>
        <v>55.633802816901415</v>
      </c>
    </row>
    <row r="31" spans="2:7" ht="13.5">
      <c r="B31" s="11" t="s">
        <v>11</v>
      </c>
      <c r="C31" s="15">
        <f t="shared" si="2"/>
        <v>53.591160220994475</v>
      </c>
      <c r="D31" s="72">
        <f t="shared" si="2"/>
        <v>59.60591133004927</v>
      </c>
      <c r="E31" s="72">
        <f t="shared" si="2"/>
        <v>44.86486486486487</v>
      </c>
      <c r="F31" s="15">
        <f t="shared" si="2"/>
        <v>37.17277486910995</v>
      </c>
      <c r="G31" s="14">
        <f t="shared" si="2"/>
        <v>48.94736842105264</v>
      </c>
    </row>
  </sheetData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67"/>
  <sheetViews>
    <sheetView zoomScale="85" zoomScaleNormal="85" workbookViewId="0" topLeftCell="A1">
      <selection activeCell="C2" sqref="C2"/>
    </sheetView>
  </sheetViews>
  <sheetFormatPr defaultColWidth="9.00390625" defaultRowHeight="13.5"/>
  <cols>
    <col min="1" max="2" width="8.875" style="0" customWidth="1"/>
    <col min="3" max="16384" width="7.875" style="0" customWidth="1"/>
  </cols>
  <sheetData>
    <row r="1" spans="1:2" ht="14.25">
      <c r="A1" s="44" t="s">
        <v>124</v>
      </c>
      <c r="B1" s="1"/>
    </row>
    <row r="2" ht="13.5">
      <c r="A2" s="1"/>
    </row>
    <row r="3" spans="1:14" ht="13.5">
      <c r="A3" s="21" t="s">
        <v>32</v>
      </c>
      <c r="N3" s="22" t="s">
        <v>33</v>
      </c>
    </row>
    <row r="4" spans="2:14" ht="13.5">
      <c r="B4" s="99"/>
      <c r="C4" s="99" t="s">
        <v>34</v>
      </c>
      <c r="D4" s="99"/>
      <c r="E4" s="99"/>
      <c r="F4" s="99"/>
      <c r="G4" s="99" t="s">
        <v>35</v>
      </c>
      <c r="H4" s="99"/>
      <c r="I4" s="99"/>
      <c r="J4" s="99"/>
      <c r="K4" s="99" t="s">
        <v>36</v>
      </c>
      <c r="L4" s="99"/>
      <c r="M4" s="99"/>
      <c r="N4" s="99"/>
    </row>
    <row r="5" spans="2:14" ht="13.5">
      <c r="B5" s="99"/>
      <c r="C5" s="23" t="s">
        <v>12</v>
      </c>
      <c r="D5" s="23" t="s">
        <v>37</v>
      </c>
      <c r="E5" s="23" t="s">
        <v>13</v>
      </c>
      <c r="F5" s="23" t="s">
        <v>38</v>
      </c>
      <c r="G5" s="23" t="s">
        <v>12</v>
      </c>
      <c r="H5" s="23" t="s">
        <v>37</v>
      </c>
      <c r="I5" s="23" t="s">
        <v>13</v>
      </c>
      <c r="J5" s="23" t="s">
        <v>38</v>
      </c>
      <c r="K5" s="23" t="s">
        <v>12</v>
      </c>
      <c r="L5" s="23" t="s">
        <v>37</v>
      </c>
      <c r="M5" s="23" t="s">
        <v>13</v>
      </c>
      <c r="N5" s="23" t="s">
        <v>38</v>
      </c>
    </row>
    <row r="6" spans="2:14" ht="13.5">
      <c r="B6" s="13" t="s">
        <v>39</v>
      </c>
      <c r="C6" s="81">
        <v>29.3</v>
      </c>
      <c r="D6" s="81">
        <v>49.5</v>
      </c>
      <c r="E6" s="81">
        <v>21.2</v>
      </c>
      <c r="F6" s="24">
        <f aca="true" t="shared" si="0" ref="F6:F12">C6-E6</f>
        <v>8.100000000000001</v>
      </c>
      <c r="G6" s="81">
        <v>27.4</v>
      </c>
      <c r="H6" s="81">
        <v>55.1</v>
      </c>
      <c r="I6" s="81">
        <v>17.5</v>
      </c>
      <c r="J6" s="24">
        <f aca="true" t="shared" si="1" ref="J6:J12">G6-I6</f>
        <v>9.899999999999999</v>
      </c>
      <c r="K6" s="81">
        <v>22.6</v>
      </c>
      <c r="L6" s="81">
        <v>59.7</v>
      </c>
      <c r="M6" s="81">
        <v>17.7</v>
      </c>
      <c r="N6" s="24">
        <f aca="true" t="shared" si="2" ref="N6:N12">K6-M6</f>
        <v>4.900000000000002</v>
      </c>
    </row>
    <row r="7" spans="2:21" ht="13.5">
      <c r="B7" s="25" t="s">
        <v>14</v>
      </c>
      <c r="C7" s="82">
        <v>42</v>
      </c>
      <c r="D7" s="82">
        <v>43.2</v>
      </c>
      <c r="E7" s="82">
        <v>14.8</v>
      </c>
      <c r="F7" s="27">
        <f t="shared" si="0"/>
        <v>27.2</v>
      </c>
      <c r="G7" s="82">
        <v>39.8</v>
      </c>
      <c r="H7" s="82">
        <v>51.1</v>
      </c>
      <c r="I7" s="82">
        <v>9.1</v>
      </c>
      <c r="J7" s="27">
        <f t="shared" si="1"/>
        <v>30.699999999999996</v>
      </c>
      <c r="K7" s="82">
        <v>29.5</v>
      </c>
      <c r="L7" s="82">
        <v>62.5</v>
      </c>
      <c r="M7" s="82">
        <v>8</v>
      </c>
      <c r="N7" s="27">
        <f t="shared" si="2"/>
        <v>21.5</v>
      </c>
      <c r="P7" s="80"/>
      <c r="Q7" s="80"/>
      <c r="R7" s="80"/>
      <c r="S7" s="80"/>
      <c r="T7" s="80"/>
      <c r="U7" s="80"/>
    </row>
    <row r="8" spans="2:21" ht="13.5">
      <c r="B8" s="28" t="s">
        <v>15</v>
      </c>
      <c r="C8" s="83">
        <v>25.9</v>
      </c>
      <c r="D8" s="83">
        <v>50</v>
      </c>
      <c r="E8" s="83">
        <v>24.1</v>
      </c>
      <c r="F8" s="30">
        <f t="shared" si="0"/>
        <v>1.7999999999999972</v>
      </c>
      <c r="G8" s="83">
        <v>20.4</v>
      </c>
      <c r="H8" s="83">
        <v>59.3</v>
      </c>
      <c r="I8" s="83">
        <v>20.4</v>
      </c>
      <c r="J8" s="30">
        <f t="shared" si="1"/>
        <v>0</v>
      </c>
      <c r="K8" s="83">
        <v>24.1</v>
      </c>
      <c r="L8" s="83">
        <v>57.4</v>
      </c>
      <c r="M8" s="83">
        <v>18.5</v>
      </c>
      <c r="N8" s="30">
        <f t="shared" si="2"/>
        <v>5.600000000000001</v>
      </c>
      <c r="P8" s="80"/>
      <c r="Q8" s="80"/>
      <c r="R8" s="80"/>
      <c r="S8" s="80"/>
      <c r="T8" s="80"/>
      <c r="U8" s="80"/>
    </row>
    <row r="9" spans="2:14" ht="13.5">
      <c r="B9" s="28" t="s">
        <v>16</v>
      </c>
      <c r="C9" s="83">
        <v>17.2</v>
      </c>
      <c r="D9" s="83">
        <v>55.2</v>
      </c>
      <c r="E9" s="83">
        <v>27.6</v>
      </c>
      <c r="F9" s="30">
        <f t="shared" si="0"/>
        <v>-10.400000000000002</v>
      </c>
      <c r="G9" s="83">
        <v>20.7</v>
      </c>
      <c r="H9" s="83">
        <v>58.6</v>
      </c>
      <c r="I9" s="83">
        <v>20.7</v>
      </c>
      <c r="J9" s="30">
        <f t="shared" si="1"/>
        <v>0</v>
      </c>
      <c r="K9" s="83">
        <v>13.8</v>
      </c>
      <c r="L9" s="83">
        <v>58.6</v>
      </c>
      <c r="M9" s="83">
        <v>27.6</v>
      </c>
      <c r="N9" s="30">
        <f t="shared" si="2"/>
        <v>-13.8</v>
      </c>
    </row>
    <row r="10" spans="2:14" ht="13.5">
      <c r="B10" s="28" t="s">
        <v>17</v>
      </c>
      <c r="C10" s="83">
        <v>21.7</v>
      </c>
      <c r="D10" s="83">
        <v>61.7</v>
      </c>
      <c r="E10" s="83">
        <v>16.7</v>
      </c>
      <c r="F10" s="30">
        <f t="shared" si="0"/>
        <v>5</v>
      </c>
      <c r="G10" s="83">
        <v>20</v>
      </c>
      <c r="H10" s="83">
        <v>60</v>
      </c>
      <c r="I10" s="83">
        <v>20</v>
      </c>
      <c r="J10" s="30">
        <f t="shared" si="1"/>
        <v>0</v>
      </c>
      <c r="K10" s="83">
        <v>21.7</v>
      </c>
      <c r="L10" s="83">
        <v>60</v>
      </c>
      <c r="M10" s="83">
        <v>18.3</v>
      </c>
      <c r="N10" s="30">
        <f t="shared" si="2"/>
        <v>3.3999999999999986</v>
      </c>
    </row>
    <row r="11" spans="2:14" ht="13.5">
      <c r="B11" s="28" t="s">
        <v>18</v>
      </c>
      <c r="C11" s="83">
        <v>30.6</v>
      </c>
      <c r="D11" s="83">
        <v>45.2</v>
      </c>
      <c r="E11" s="83">
        <v>24.2</v>
      </c>
      <c r="F11" s="30">
        <f t="shared" si="0"/>
        <v>6.400000000000002</v>
      </c>
      <c r="G11" s="83">
        <v>25.8</v>
      </c>
      <c r="H11" s="83">
        <v>53.2</v>
      </c>
      <c r="I11" s="83">
        <v>21</v>
      </c>
      <c r="J11" s="30">
        <f t="shared" si="1"/>
        <v>4.800000000000001</v>
      </c>
      <c r="K11" s="83">
        <v>19.4</v>
      </c>
      <c r="L11" s="83">
        <v>61.3</v>
      </c>
      <c r="M11" s="83">
        <v>19.4</v>
      </c>
      <c r="N11" s="30">
        <f t="shared" si="2"/>
        <v>0</v>
      </c>
    </row>
    <row r="12" spans="2:14" ht="13.5">
      <c r="B12" s="9" t="s">
        <v>19</v>
      </c>
      <c r="C12" s="84">
        <v>26.6</v>
      </c>
      <c r="D12" s="84">
        <v>48.1</v>
      </c>
      <c r="E12" s="84">
        <v>25.3</v>
      </c>
      <c r="F12" s="32">
        <f t="shared" si="0"/>
        <v>1.3000000000000007</v>
      </c>
      <c r="G12" s="84">
        <v>27.8</v>
      </c>
      <c r="H12" s="84">
        <v>53.2</v>
      </c>
      <c r="I12" s="84">
        <v>19</v>
      </c>
      <c r="J12" s="85">
        <f t="shared" si="1"/>
        <v>8.8</v>
      </c>
      <c r="K12" s="84">
        <v>20.3</v>
      </c>
      <c r="L12" s="84">
        <v>57</v>
      </c>
      <c r="M12" s="84">
        <v>22.8</v>
      </c>
      <c r="N12" s="32">
        <f t="shared" si="2"/>
        <v>-2.5</v>
      </c>
    </row>
    <row r="14" spans="1:14" ht="13.5">
      <c r="A14" t="s">
        <v>40</v>
      </c>
      <c r="N14" s="22" t="s">
        <v>41</v>
      </c>
    </row>
    <row r="15" spans="2:14" ht="13.5">
      <c r="B15" s="99"/>
      <c r="C15" s="99" t="s">
        <v>34</v>
      </c>
      <c r="D15" s="99"/>
      <c r="E15" s="99"/>
      <c r="F15" s="99"/>
      <c r="G15" s="99" t="s">
        <v>35</v>
      </c>
      <c r="H15" s="99"/>
      <c r="I15" s="99"/>
      <c r="J15" s="99"/>
      <c r="K15" s="99" t="s">
        <v>36</v>
      </c>
      <c r="L15" s="99"/>
      <c r="M15" s="99"/>
      <c r="N15" s="99"/>
    </row>
    <row r="16" spans="2:14" ht="13.5">
      <c r="B16" s="99"/>
      <c r="C16" s="23" t="s">
        <v>12</v>
      </c>
      <c r="D16" s="23" t="s">
        <v>37</v>
      </c>
      <c r="E16" s="23" t="s">
        <v>13</v>
      </c>
      <c r="F16" s="23" t="s">
        <v>38</v>
      </c>
      <c r="G16" s="23" t="s">
        <v>12</v>
      </c>
      <c r="H16" s="23" t="s">
        <v>37</v>
      </c>
      <c r="I16" s="23" t="s">
        <v>13</v>
      </c>
      <c r="J16" s="23" t="s">
        <v>38</v>
      </c>
      <c r="K16" s="23" t="s">
        <v>12</v>
      </c>
      <c r="L16" s="23" t="s">
        <v>37</v>
      </c>
      <c r="M16" s="23" t="s">
        <v>13</v>
      </c>
      <c r="N16" s="23" t="s">
        <v>38</v>
      </c>
    </row>
    <row r="17" spans="2:14" ht="13.5">
      <c r="B17" s="13" t="s">
        <v>39</v>
      </c>
      <c r="C17" s="14">
        <v>14.8</v>
      </c>
      <c r="D17" s="14">
        <v>54.8</v>
      </c>
      <c r="E17" s="14">
        <v>30.4</v>
      </c>
      <c r="F17" s="24">
        <f aca="true" t="shared" si="3" ref="F17:F23">C17-E17</f>
        <v>-15.599999999999998</v>
      </c>
      <c r="G17" s="14">
        <v>14</v>
      </c>
      <c r="H17" s="14">
        <v>58.3</v>
      </c>
      <c r="I17" s="14">
        <v>27.7</v>
      </c>
      <c r="J17" s="24">
        <f aca="true" t="shared" si="4" ref="J17:J23">G17-I17</f>
        <v>-13.7</v>
      </c>
      <c r="K17" s="14">
        <v>11.3</v>
      </c>
      <c r="L17" s="14">
        <v>61</v>
      </c>
      <c r="M17" s="14">
        <v>27.7</v>
      </c>
      <c r="N17" s="24">
        <f aca="true" t="shared" si="5" ref="N17:N23">K17-M17</f>
        <v>-16.4</v>
      </c>
    </row>
    <row r="18" spans="2:14" ht="13.5">
      <c r="B18" s="25" t="s">
        <v>14</v>
      </c>
      <c r="C18" s="26">
        <v>26.1</v>
      </c>
      <c r="D18" s="26">
        <v>53.4</v>
      </c>
      <c r="E18" s="26">
        <v>20.5</v>
      </c>
      <c r="F18" s="27">
        <f t="shared" si="3"/>
        <v>5.600000000000001</v>
      </c>
      <c r="G18" s="26">
        <v>23.9</v>
      </c>
      <c r="H18" s="26">
        <v>56.8</v>
      </c>
      <c r="I18" s="26">
        <v>19.3</v>
      </c>
      <c r="J18" s="27">
        <f>G18-I18</f>
        <v>4.599999999999998</v>
      </c>
      <c r="K18" s="26">
        <v>13.6</v>
      </c>
      <c r="L18" s="26">
        <v>70.5</v>
      </c>
      <c r="M18" s="26">
        <v>15.9</v>
      </c>
      <c r="N18" s="27">
        <f t="shared" si="5"/>
        <v>-2.3000000000000007</v>
      </c>
    </row>
    <row r="19" spans="2:14" ht="13.5">
      <c r="B19" s="28" t="s">
        <v>15</v>
      </c>
      <c r="C19" s="29">
        <v>3.7</v>
      </c>
      <c r="D19" s="29">
        <v>66.7</v>
      </c>
      <c r="E19" s="29">
        <v>29.6</v>
      </c>
      <c r="F19" s="30">
        <f t="shared" si="3"/>
        <v>-25.900000000000002</v>
      </c>
      <c r="G19" s="29">
        <v>7.4</v>
      </c>
      <c r="H19" s="29">
        <v>68.5</v>
      </c>
      <c r="I19" s="29">
        <v>24.1</v>
      </c>
      <c r="J19" s="30">
        <f t="shared" si="4"/>
        <v>-16.700000000000003</v>
      </c>
      <c r="K19" s="29">
        <v>7.4</v>
      </c>
      <c r="L19" s="29">
        <v>64.8</v>
      </c>
      <c r="M19" s="29">
        <v>27.8</v>
      </c>
      <c r="N19" s="30">
        <f t="shared" si="5"/>
        <v>-20.4</v>
      </c>
    </row>
    <row r="20" spans="2:14" ht="13.5">
      <c r="B20" s="28" t="s">
        <v>16</v>
      </c>
      <c r="C20" s="29">
        <v>13.8</v>
      </c>
      <c r="D20" s="29">
        <v>51.7</v>
      </c>
      <c r="E20" s="29">
        <v>34.5</v>
      </c>
      <c r="F20" s="30">
        <f t="shared" si="3"/>
        <v>-20.7</v>
      </c>
      <c r="G20" s="29">
        <v>13.8</v>
      </c>
      <c r="H20" s="29">
        <v>48.3</v>
      </c>
      <c r="I20" s="29">
        <v>37.9</v>
      </c>
      <c r="J20" s="30">
        <f t="shared" si="4"/>
        <v>-24.099999999999998</v>
      </c>
      <c r="K20" s="29">
        <v>13.8</v>
      </c>
      <c r="L20" s="29">
        <v>48.3</v>
      </c>
      <c r="M20" s="29">
        <v>37.9</v>
      </c>
      <c r="N20" s="30">
        <f t="shared" si="5"/>
        <v>-24.099999999999998</v>
      </c>
    </row>
    <row r="21" spans="2:14" ht="13.5">
      <c r="B21" s="28" t="s">
        <v>17</v>
      </c>
      <c r="C21" s="29">
        <v>13.3</v>
      </c>
      <c r="D21" s="29">
        <v>53.3</v>
      </c>
      <c r="E21" s="29">
        <v>33.3</v>
      </c>
      <c r="F21" s="30">
        <f t="shared" si="3"/>
        <v>-19.999999999999996</v>
      </c>
      <c r="G21" s="29">
        <v>11.7</v>
      </c>
      <c r="H21" s="29">
        <v>53.3</v>
      </c>
      <c r="I21" s="29">
        <v>35</v>
      </c>
      <c r="J21" s="30">
        <f t="shared" si="4"/>
        <v>-23.3</v>
      </c>
      <c r="K21" s="29">
        <v>8.3</v>
      </c>
      <c r="L21" s="29">
        <v>58.3</v>
      </c>
      <c r="M21" s="29">
        <v>33.3</v>
      </c>
      <c r="N21" s="30">
        <f t="shared" si="5"/>
        <v>-24.999999999999996</v>
      </c>
    </row>
    <row r="22" spans="2:14" ht="13.5">
      <c r="B22" s="28" t="s">
        <v>18</v>
      </c>
      <c r="C22" s="29">
        <v>16.1</v>
      </c>
      <c r="D22" s="29">
        <v>56.5</v>
      </c>
      <c r="E22" s="29">
        <v>27.4</v>
      </c>
      <c r="F22" s="30">
        <f t="shared" si="3"/>
        <v>-11.299999999999997</v>
      </c>
      <c r="G22" s="29">
        <v>12.9</v>
      </c>
      <c r="H22" s="29">
        <v>61.3</v>
      </c>
      <c r="I22" s="29">
        <v>25.8</v>
      </c>
      <c r="J22" s="30">
        <f t="shared" si="4"/>
        <v>-12.9</v>
      </c>
      <c r="K22" s="29">
        <v>11.3</v>
      </c>
      <c r="L22" s="29">
        <v>61.3</v>
      </c>
      <c r="M22" s="29">
        <v>27.4</v>
      </c>
      <c r="N22" s="30">
        <f t="shared" si="5"/>
        <v>-16.099999999999998</v>
      </c>
    </row>
    <row r="23" spans="2:14" ht="13.5">
      <c r="B23" s="9" t="s">
        <v>19</v>
      </c>
      <c r="C23" s="31">
        <v>10.1</v>
      </c>
      <c r="D23" s="31">
        <v>49.4</v>
      </c>
      <c r="E23" s="31">
        <v>40.5</v>
      </c>
      <c r="F23" s="32">
        <f t="shared" si="3"/>
        <v>-30.4</v>
      </c>
      <c r="G23" s="31">
        <v>10.1</v>
      </c>
      <c r="H23" s="31">
        <v>58.2</v>
      </c>
      <c r="I23" s="31">
        <v>31.6</v>
      </c>
      <c r="J23" s="32">
        <f t="shared" si="4"/>
        <v>-21.5</v>
      </c>
      <c r="K23" s="31">
        <v>12.7</v>
      </c>
      <c r="L23" s="31">
        <v>54.4</v>
      </c>
      <c r="M23" s="31">
        <v>32.9</v>
      </c>
      <c r="N23" s="32">
        <f t="shared" si="5"/>
        <v>-20.2</v>
      </c>
    </row>
    <row r="25" spans="1:14" ht="13.5">
      <c r="A25" t="s">
        <v>42</v>
      </c>
      <c r="N25" s="22" t="s">
        <v>43</v>
      </c>
    </row>
    <row r="26" spans="2:14" ht="13.5">
      <c r="B26" s="100"/>
      <c r="C26" s="99" t="s">
        <v>34</v>
      </c>
      <c r="D26" s="99"/>
      <c r="E26" s="99"/>
      <c r="F26" s="99"/>
      <c r="G26" s="99" t="s">
        <v>35</v>
      </c>
      <c r="H26" s="99"/>
      <c r="I26" s="99"/>
      <c r="J26" s="99"/>
      <c r="K26" s="99" t="s">
        <v>36</v>
      </c>
      <c r="L26" s="99"/>
      <c r="M26" s="99"/>
      <c r="N26" s="99"/>
    </row>
    <row r="27" spans="2:14" ht="13.5">
      <c r="B27" s="101"/>
      <c r="C27" s="23" t="s">
        <v>20</v>
      </c>
      <c r="D27" s="23" t="s">
        <v>37</v>
      </c>
      <c r="E27" s="23" t="s">
        <v>21</v>
      </c>
      <c r="F27" s="23" t="s">
        <v>38</v>
      </c>
      <c r="G27" s="23" t="s">
        <v>20</v>
      </c>
      <c r="H27" s="23" t="s">
        <v>37</v>
      </c>
      <c r="I27" s="23" t="s">
        <v>21</v>
      </c>
      <c r="J27" s="23" t="s">
        <v>38</v>
      </c>
      <c r="K27" s="23" t="s">
        <v>22</v>
      </c>
      <c r="L27" s="23" t="s">
        <v>37</v>
      </c>
      <c r="M27" s="23" t="s">
        <v>23</v>
      </c>
      <c r="N27" s="23" t="s">
        <v>38</v>
      </c>
    </row>
    <row r="28" spans="2:14" ht="13.5">
      <c r="B28" s="13" t="s">
        <v>39</v>
      </c>
      <c r="C28" s="14">
        <v>37.4</v>
      </c>
      <c r="D28" s="14">
        <v>31.7</v>
      </c>
      <c r="E28" s="14">
        <v>30.9</v>
      </c>
      <c r="F28" s="24">
        <f aca="true" t="shared" si="6" ref="F28:F34">C28-E28</f>
        <v>6.5</v>
      </c>
      <c r="G28" s="14">
        <v>35.8</v>
      </c>
      <c r="H28" s="14">
        <v>38.2</v>
      </c>
      <c r="I28" s="14">
        <v>26.1</v>
      </c>
      <c r="J28" s="24">
        <f aca="true" t="shared" si="7" ref="J28:J34">G28-I28</f>
        <v>9.699999999999996</v>
      </c>
      <c r="K28" s="14">
        <v>24.5</v>
      </c>
      <c r="L28" s="14">
        <v>51.9</v>
      </c>
      <c r="M28" s="14">
        <v>23.7</v>
      </c>
      <c r="N28" s="24">
        <f aca="true" t="shared" si="8" ref="N28:N34">K28-M28</f>
        <v>0.8000000000000007</v>
      </c>
    </row>
    <row r="29" spans="2:14" ht="13.5">
      <c r="B29" s="25" t="s">
        <v>14</v>
      </c>
      <c r="C29" s="26">
        <v>53.4</v>
      </c>
      <c r="D29" s="26">
        <v>29.5</v>
      </c>
      <c r="E29" s="26">
        <v>17</v>
      </c>
      <c r="F29" s="27">
        <f t="shared" si="6"/>
        <v>36.4</v>
      </c>
      <c r="G29" s="26">
        <v>45.5</v>
      </c>
      <c r="H29" s="26">
        <v>37.5</v>
      </c>
      <c r="I29" s="26">
        <v>17</v>
      </c>
      <c r="J29" s="27">
        <f t="shared" si="7"/>
        <v>28.5</v>
      </c>
      <c r="K29" s="26">
        <v>38.6</v>
      </c>
      <c r="L29" s="26">
        <v>50</v>
      </c>
      <c r="M29" s="26">
        <v>11.4</v>
      </c>
      <c r="N29" s="27">
        <f t="shared" si="8"/>
        <v>27.200000000000003</v>
      </c>
    </row>
    <row r="30" spans="2:14" ht="13.5">
      <c r="B30" s="28" t="s">
        <v>15</v>
      </c>
      <c r="C30" s="29">
        <v>27.8</v>
      </c>
      <c r="D30" s="29">
        <v>40.7</v>
      </c>
      <c r="E30" s="29">
        <v>31.5</v>
      </c>
      <c r="F30" s="30">
        <f t="shared" si="6"/>
        <v>-3.6999999999999993</v>
      </c>
      <c r="G30" s="29">
        <v>24.1</v>
      </c>
      <c r="H30" s="29">
        <v>48.1</v>
      </c>
      <c r="I30" s="29">
        <v>27.8</v>
      </c>
      <c r="J30" s="30">
        <f t="shared" si="7"/>
        <v>-3.6999999999999993</v>
      </c>
      <c r="K30" s="29">
        <v>24.1</v>
      </c>
      <c r="L30" s="29">
        <v>50</v>
      </c>
      <c r="M30" s="29">
        <v>25.9</v>
      </c>
      <c r="N30" s="30">
        <f t="shared" si="8"/>
        <v>-1.7999999999999972</v>
      </c>
    </row>
    <row r="31" spans="2:14" ht="13.5">
      <c r="B31" s="28" t="s">
        <v>16</v>
      </c>
      <c r="C31" s="29">
        <v>24.1</v>
      </c>
      <c r="D31" s="29">
        <v>24.1</v>
      </c>
      <c r="E31" s="29">
        <v>51.7</v>
      </c>
      <c r="F31" s="30">
        <f t="shared" si="6"/>
        <v>-27.6</v>
      </c>
      <c r="G31" s="29">
        <v>24.1</v>
      </c>
      <c r="H31" s="29">
        <v>31</v>
      </c>
      <c r="I31" s="29">
        <v>44.8</v>
      </c>
      <c r="J31" s="30">
        <f t="shared" si="7"/>
        <v>-20.699999999999996</v>
      </c>
      <c r="K31" s="29">
        <v>20.7</v>
      </c>
      <c r="L31" s="29">
        <v>44.8</v>
      </c>
      <c r="M31" s="29">
        <v>34.5</v>
      </c>
      <c r="N31" s="30">
        <f t="shared" si="8"/>
        <v>-13.8</v>
      </c>
    </row>
    <row r="32" spans="2:14" ht="13.5">
      <c r="B32" s="28" t="s">
        <v>17</v>
      </c>
      <c r="C32" s="29">
        <v>40</v>
      </c>
      <c r="D32" s="29">
        <v>36.7</v>
      </c>
      <c r="E32" s="29">
        <v>23.3</v>
      </c>
      <c r="F32" s="30">
        <f t="shared" si="6"/>
        <v>16.7</v>
      </c>
      <c r="G32" s="29">
        <v>36.7</v>
      </c>
      <c r="H32" s="29">
        <v>45</v>
      </c>
      <c r="I32" s="29">
        <v>18.3</v>
      </c>
      <c r="J32" s="30">
        <f t="shared" si="7"/>
        <v>18.400000000000002</v>
      </c>
      <c r="K32" s="29">
        <v>23.3</v>
      </c>
      <c r="L32" s="29">
        <v>58.3</v>
      </c>
      <c r="M32" s="29">
        <v>18.3</v>
      </c>
      <c r="N32" s="30">
        <f t="shared" si="8"/>
        <v>5</v>
      </c>
    </row>
    <row r="33" spans="2:14" ht="13.5">
      <c r="B33" s="28" t="s">
        <v>18</v>
      </c>
      <c r="C33" s="29">
        <v>37.1</v>
      </c>
      <c r="D33" s="29">
        <v>25.8</v>
      </c>
      <c r="E33" s="29">
        <v>37.1</v>
      </c>
      <c r="F33" s="30">
        <f t="shared" si="6"/>
        <v>0</v>
      </c>
      <c r="G33" s="29">
        <v>40.3</v>
      </c>
      <c r="H33" s="29">
        <v>32.3</v>
      </c>
      <c r="I33" s="29">
        <v>27.4</v>
      </c>
      <c r="J33" s="30">
        <f t="shared" si="7"/>
        <v>12.899999999999999</v>
      </c>
      <c r="K33" s="29">
        <v>14.5</v>
      </c>
      <c r="L33" s="29">
        <v>58.1</v>
      </c>
      <c r="M33" s="29">
        <v>27.4</v>
      </c>
      <c r="N33" s="30">
        <f t="shared" si="8"/>
        <v>-12.899999999999999</v>
      </c>
    </row>
    <row r="34" spans="2:14" ht="13.5">
      <c r="B34" s="9" t="s">
        <v>19</v>
      </c>
      <c r="C34" s="31">
        <v>29.1</v>
      </c>
      <c r="D34" s="31">
        <v>31.6</v>
      </c>
      <c r="E34" s="31">
        <v>39.2</v>
      </c>
      <c r="F34" s="32">
        <f t="shared" si="6"/>
        <v>-10.100000000000001</v>
      </c>
      <c r="G34" s="31">
        <v>32.9</v>
      </c>
      <c r="H34" s="31">
        <v>34.2</v>
      </c>
      <c r="I34" s="31">
        <v>32.9</v>
      </c>
      <c r="J34" s="32">
        <f t="shared" si="7"/>
        <v>0</v>
      </c>
      <c r="K34" s="31">
        <v>19</v>
      </c>
      <c r="L34" s="31">
        <v>48.1</v>
      </c>
      <c r="M34" s="31">
        <v>32.9</v>
      </c>
      <c r="N34" s="32">
        <f t="shared" si="8"/>
        <v>-13.899999999999999</v>
      </c>
    </row>
    <row r="36" spans="1:14" ht="13.5">
      <c r="A36" t="s">
        <v>44</v>
      </c>
      <c r="N36" s="22" t="s">
        <v>45</v>
      </c>
    </row>
    <row r="37" spans="2:14" ht="13.5">
      <c r="B37" s="100"/>
      <c r="C37" s="99" t="s">
        <v>34</v>
      </c>
      <c r="D37" s="99"/>
      <c r="E37" s="99"/>
      <c r="F37" s="99"/>
      <c r="G37" s="99" t="s">
        <v>35</v>
      </c>
      <c r="H37" s="99"/>
      <c r="I37" s="99"/>
      <c r="J37" s="99"/>
      <c r="K37" s="99" t="s">
        <v>36</v>
      </c>
      <c r="L37" s="99"/>
      <c r="M37" s="99"/>
      <c r="N37" s="99"/>
    </row>
    <row r="38" spans="2:14" ht="13.5">
      <c r="B38" s="101"/>
      <c r="C38" s="23" t="s">
        <v>20</v>
      </c>
      <c r="D38" s="23" t="s">
        <v>37</v>
      </c>
      <c r="E38" s="23" t="s">
        <v>21</v>
      </c>
      <c r="F38" s="23" t="s">
        <v>38</v>
      </c>
      <c r="G38" s="23" t="s">
        <v>20</v>
      </c>
      <c r="H38" s="23" t="s">
        <v>37</v>
      </c>
      <c r="I38" s="23" t="s">
        <v>21</v>
      </c>
      <c r="J38" s="23" t="s">
        <v>38</v>
      </c>
      <c r="K38" s="23" t="s">
        <v>22</v>
      </c>
      <c r="L38" s="23" t="s">
        <v>37</v>
      </c>
      <c r="M38" s="23" t="s">
        <v>23</v>
      </c>
      <c r="N38" s="23" t="s">
        <v>38</v>
      </c>
    </row>
    <row r="39" spans="2:14" ht="13.5">
      <c r="B39" s="13" t="s">
        <v>39</v>
      </c>
      <c r="C39" s="14">
        <v>30.1</v>
      </c>
      <c r="D39" s="14">
        <v>37.6</v>
      </c>
      <c r="E39" s="14">
        <v>32.3</v>
      </c>
      <c r="F39" s="24">
        <f aca="true" t="shared" si="9" ref="F39:F45">C39-E39</f>
        <v>-2.1999999999999957</v>
      </c>
      <c r="G39" s="14">
        <v>27.4</v>
      </c>
      <c r="H39" s="14">
        <v>44.1</v>
      </c>
      <c r="I39" s="14">
        <v>28.5</v>
      </c>
      <c r="J39" s="24">
        <f>G39-I39</f>
        <v>-1.1000000000000014</v>
      </c>
      <c r="K39" s="14">
        <v>19.4</v>
      </c>
      <c r="L39" s="14">
        <v>55.4</v>
      </c>
      <c r="M39" s="14">
        <v>25.3</v>
      </c>
      <c r="N39" s="24">
        <f aca="true" t="shared" si="10" ref="N39:N45">K39-M39</f>
        <v>-5.900000000000002</v>
      </c>
    </row>
    <row r="40" spans="2:14" ht="13.5">
      <c r="B40" s="25" t="s">
        <v>14</v>
      </c>
      <c r="C40" s="26">
        <v>38.6</v>
      </c>
      <c r="D40" s="26">
        <v>43.2</v>
      </c>
      <c r="E40" s="26">
        <v>18.2</v>
      </c>
      <c r="F40" s="27">
        <f t="shared" si="9"/>
        <v>20.400000000000002</v>
      </c>
      <c r="G40" s="26">
        <v>31.8</v>
      </c>
      <c r="H40" s="26">
        <v>53.4</v>
      </c>
      <c r="I40" s="26">
        <v>14.8</v>
      </c>
      <c r="J40" s="27">
        <f aca="true" t="shared" si="11" ref="J40:J45">G40-I40</f>
        <v>17</v>
      </c>
      <c r="K40" s="26">
        <v>23.9</v>
      </c>
      <c r="L40" s="26">
        <v>62.5</v>
      </c>
      <c r="M40" s="26">
        <v>13.6</v>
      </c>
      <c r="N40" s="27">
        <f t="shared" si="10"/>
        <v>10.299999999999999</v>
      </c>
    </row>
    <row r="41" spans="2:14" ht="13.5">
      <c r="B41" s="28" t="s">
        <v>15</v>
      </c>
      <c r="C41" s="29">
        <v>24.1</v>
      </c>
      <c r="D41" s="29">
        <v>40.7</v>
      </c>
      <c r="E41" s="29">
        <v>35.2</v>
      </c>
      <c r="F41" s="30">
        <f t="shared" si="9"/>
        <v>-11.100000000000001</v>
      </c>
      <c r="G41" s="29">
        <v>18.5</v>
      </c>
      <c r="H41" s="29">
        <v>50</v>
      </c>
      <c r="I41" s="29">
        <v>31.5</v>
      </c>
      <c r="J41" s="30">
        <f t="shared" si="11"/>
        <v>-13</v>
      </c>
      <c r="K41" s="29">
        <v>16.7</v>
      </c>
      <c r="L41" s="29">
        <v>53.7</v>
      </c>
      <c r="M41" s="29">
        <v>29.6</v>
      </c>
      <c r="N41" s="30">
        <f t="shared" si="10"/>
        <v>-12.900000000000002</v>
      </c>
    </row>
    <row r="42" spans="2:14" ht="13.5">
      <c r="B42" s="28" t="s">
        <v>16</v>
      </c>
      <c r="C42" s="29">
        <v>17.2</v>
      </c>
      <c r="D42" s="29">
        <v>27.6</v>
      </c>
      <c r="E42" s="29">
        <v>55.2</v>
      </c>
      <c r="F42" s="30">
        <f t="shared" si="9"/>
        <v>-38</v>
      </c>
      <c r="G42" s="29">
        <v>20.7</v>
      </c>
      <c r="H42" s="29">
        <v>24.1</v>
      </c>
      <c r="I42" s="29">
        <v>55.2</v>
      </c>
      <c r="J42" s="30">
        <f t="shared" si="11"/>
        <v>-34.5</v>
      </c>
      <c r="K42" s="29">
        <v>20.7</v>
      </c>
      <c r="L42" s="29">
        <v>41.4</v>
      </c>
      <c r="M42" s="29">
        <v>37.9</v>
      </c>
      <c r="N42" s="30">
        <f t="shared" si="10"/>
        <v>-17.2</v>
      </c>
    </row>
    <row r="43" spans="2:14" ht="13.5">
      <c r="B43" s="28" t="s">
        <v>17</v>
      </c>
      <c r="C43" s="29">
        <v>31.7</v>
      </c>
      <c r="D43" s="29">
        <v>36.7</v>
      </c>
      <c r="E43" s="29">
        <v>31.7</v>
      </c>
      <c r="F43" s="30">
        <f t="shared" si="9"/>
        <v>0</v>
      </c>
      <c r="G43" s="29">
        <v>25</v>
      </c>
      <c r="H43" s="29">
        <v>50</v>
      </c>
      <c r="I43" s="29">
        <v>25</v>
      </c>
      <c r="J43" s="30">
        <f t="shared" si="11"/>
        <v>0</v>
      </c>
      <c r="K43" s="29">
        <v>21.7</v>
      </c>
      <c r="L43" s="29">
        <v>46.7</v>
      </c>
      <c r="M43" s="29">
        <v>31.7</v>
      </c>
      <c r="N43" s="30">
        <f t="shared" si="10"/>
        <v>-10</v>
      </c>
    </row>
    <row r="44" spans="2:14" ht="13.5">
      <c r="B44" s="28" t="s">
        <v>18</v>
      </c>
      <c r="C44" s="29">
        <v>30.6</v>
      </c>
      <c r="D44" s="29">
        <v>29</v>
      </c>
      <c r="E44" s="29">
        <v>40.3</v>
      </c>
      <c r="F44" s="30">
        <f t="shared" si="9"/>
        <v>-9.699999999999996</v>
      </c>
      <c r="G44" s="29">
        <v>27.4</v>
      </c>
      <c r="H44" s="29">
        <v>41.9</v>
      </c>
      <c r="I44" s="29">
        <v>30.6</v>
      </c>
      <c r="J44" s="30">
        <f t="shared" si="11"/>
        <v>-3.200000000000003</v>
      </c>
      <c r="K44" s="29">
        <v>14.5</v>
      </c>
      <c r="L44" s="29">
        <v>58.1</v>
      </c>
      <c r="M44" s="29">
        <v>27.4</v>
      </c>
      <c r="N44" s="30">
        <f t="shared" si="10"/>
        <v>-12.899999999999999</v>
      </c>
    </row>
    <row r="45" spans="2:14" ht="13.5">
      <c r="B45" s="9" t="s">
        <v>19</v>
      </c>
      <c r="C45" s="31">
        <v>27.8</v>
      </c>
      <c r="D45" s="31">
        <v>40.5</v>
      </c>
      <c r="E45" s="31">
        <v>31.6</v>
      </c>
      <c r="F45" s="32">
        <f t="shared" si="9"/>
        <v>-3.8000000000000007</v>
      </c>
      <c r="G45" s="31">
        <v>32.9</v>
      </c>
      <c r="H45" s="31">
        <v>34.2</v>
      </c>
      <c r="I45" s="31">
        <v>32.9</v>
      </c>
      <c r="J45" s="32">
        <f t="shared" si="11"/>
        <v>0</v>
      </c>
      <c r="K45" s="31">
        <v>17.7</v>
      </c>
      <c r="L45" s="31">
        <v>58.2</v>
      </c>
      <c r="M45" s="31">
        <v>24.1</v>
      </c>
      <c r="N45" s="32">
        <f t="shared" si="10"/>
        <v>-6.400000000000002</v>
      </c>
    </row>
    <row r="47" spans="1:14" ht="13.5">
      <c r="A47" t="s">
        <v>46</v>
      </c>
      <c r="N47" s="22" t="s">
        <v>47</v>
      </c>
    </row>
    <row r="48" spans="2:14" ht="13.5">
      <c r="B48" s="100"/>
      <c r="C48" s="99" t="s">
        <v>34</v>
      </c>
      <c r="D48" s="99"/>
      <c r="E48" s="99"/>
      <c r="F48" s="99"/>
      <c r="G48" s="99" t="s">
        <v>35</v>
      </c>
      <c r="H48" s="99"/>
      <c r="I48" s="99"/>
      <c r="J48" s="99"/>
      <c r="K48" s="99" t="s">
        <v>36</v>
      </c>
      <c r="L48" s="99"/>
      <c r="M48" s="99"/>
      <c r="N48" s="99"/>
    </row>
    <row r="49" spans="2:14" ht="13.5">
      <c r="B49" s="101"/>
      <c r="C49" s="23" t="s">
        <v>24</v>
      </c>
      <c r="D49" s="23" t="s">
        <v>37</v>
      </c>
      <c r="E49" s="23" t="s">
        <v>25</v>
      </c>
      <c r="F49" s="23" t="s">
        <v>38</v>
      </c>
      <c r="G49" s="23" t="s">
        <v>24</v>
      </c>
      <c r="H49" s="23" t="s">
        <v>37</v>
      </c>
      <c r="I49" s="23" t="s">
        <v>25</v>
      </c>
      <c r="J49" s="23" t="s">
        <v>38</v>
      </c>
      <c r="K49" s="23" t="s">
        <v>26</v>
      </c>
      <c r="L49" s="23" t="s">
        <v>37</v>
      </c>
      <c r="M49" s="23" t="s">
        <v>27</v>
      </c>
      <c r="N49" s="23" t="s">
        <v>38</v>
      </c>
    </row>
    <row r="50" spans="2:14" ht="13.5">
      <c r="B50" s="13" t="s">
        <v>39</v>
      </c>
      <c r="C50" s="14">
        <v>19.9</v>
      </c>
      <c r="D50" s="14">
        <v>71.2</v>
      </c>
      <c r="E50" s="14">
        <v>8.9</v>
      </c>
      <c r="F50" s="24">
        <f aca="true" t="shared" si="12" ref="F50:F56">C50-E50</f>
        <v>10.999999999999998</v>
      </c>
      <c r="G50" s="14">
        <v>21.2</v>
      </c>
      <c r="H50" s="14">
        <v>69.9</v>
      </c>
      <c r="I50" s="14">
        <v>8.9</v>
      </c>
      <c r="J50" s="24">
        <f aca="true" t="shared" si="13" ref="J50:J56">G50-I50</f>
        <v>12.299999999999999</v>
      </c>
      <c r="K50" s="14">
        <v>15.9</v>
      </c>
      <c r="L50" s="14">
        <v>72</v>
      </c>
      <c r="M50" s="14">
        <v>12.1</v>
      </c>
      <c r="N50" s="24">
        <f aca="true" t="shared" si="14" ref="N50:N56">K50-M50</f>
        <v>3.8000000000000007</v>
      </c>
    </row>
    <row r="51" spans="2:14" ht="13.5">
      <c r="B51" s="33" t="s">
        <v>14</v>
      </c>
      <c r="C51" s="35">
        <v>20.5</v>
      </c>
      <c r="D51" s="35">
        <v>75</v>
      </c>
      <c r="E51" s="35">
        <v>4.5</v>
      </c>
      <c r="F51" s="27">
        <f t="shared" si="12"/>
        <v>16</v>
      </c>
      <c r="G51" s="35">
        <v>20.5</v>
      </c>
      <c r="H51" s="35">
        <v>75</v>
      </c>
      <c r="I51" s="35">
        <v>4.5</v>
      </c>
      <c r="J51" s="27">
        <f t="shared" si="13"/>
        <v>16</v>
      </c>
      <c r="K51" s="35">
        <v>26.1</v>
      </c>
      <c r="L51" s="35">
        <v>68.2</v>
      </c>
      <c r="M51" s="35">
        <v>5.7</v>
      </c>
      <c r="N51" s="27">
        <f t="shared" si="14"/>
        <v>20.400000000000002</v>
      </c>
    </row>
    <row r="52" spans="2:14" ht="13.5">
      <c r="B52" s="28" t="s">
        <v>15</v>
      </c>
      <c r="C52" s="29">
        <v>14.8</v>
      </c>
      <c r="D52" s="29">
        <v>77.8</v>
      </c>
      <c r="E52" s="29">
        <v>7.4</v>
      </c>
      <c r="F52" s="30">
        <f t="shared" si="12"/>
        <v>7.4</v>
      </c>
      <c r="G52" s="29">
        <v>18.5</v>
      </c>
      <c r="H52" s="29">
        <v>72.2</v>
      </c>
      <c r="I52" s="29">
        <v>9.3</v>
      </c>
      <c r="J52" s="30">
        <f t="shared" si="13"/>
        <v>9.2</v>
      </c>
      <c r="K52" s="29">
        <v>14.8</v>
      </c>
      <c r="L52" s="29">
        <v>81.5</v>
      </c>
      <c r="M52" s="29">
        <v>3.7</v>
      </c>
      <c r="N52" s="30">
        <f t="shared" si="14"/>
        <v>11.100000000000001</v>
      </c>
    </row>
    <row r="53" spans="2:14" ht="13.5">
      <c r="B53" s="28" t="s">
        <v>16</v>
      </c>
      <c r="C53" s="29">
        <v>27.6</v>
      </c>
      <c r="D53" s="29">
        <v>62.1</v>
      </c>
      <c r="E53" s="29">
        <v>10.3</v>
      </c>
      <c r="F53" s="30">
        <f t="shared" si="12"/>
        <v>17.3</v>
      </c>
      <c r="G53" s="29">
        <v>27.6</v>
      </c>
      <c r="H53" s="29">
        <v>62.1</v>
      </c>
      <c r="I53" s="29">
        <v>10.3</v>
      </c>
      <c r="J53" s="30">
        <f t="shared" si="13"/>
        <v>17.3</v>
      </c>
      <c r="K53" s="29">
        <v>6.9</v>
      </c>
      <c r="L53" s="29">
        <v>65.5</v>
      </c>
      <c r="M53" s="29">
        <v>27.6</v>
      </c>
      <c r="N53" s="30">
        <f t="shared" si="14"/>
        <v>-20.700000000000003</v>
      </c>
    </row>
    <row r="54" spans="2:14" ht="13.5">
      <c r="B54" s="28" t="s">
        <v>17</v>
      </c>
      <c r="C54" s="29">
        <v>23.3</v>
      </c>
      <c r="D54" s="29">
        <v>65</v>
      </c>
      <c r="E54" s="29">
        <v>11.7</v>
      </c>
      <c r="F54" s="30">
        <f t="shared" si="12"/>
        <v>11.600000000000001</v>
      </c>
      <c r="G54" s="29">
        <v>23.3</v>
      </c>
      <c r="H54" s="29">
        <v>65</v>
      </c>
      <c r="I54" s="29">
        <v>11.7</v>
      </c>
      <c r="J54" s="30">
        <f t="shared" si="13"/>
        <v>11.600000000000001</v>
      </c>
      <c r="K54" s="29">
        <v>11.7</v>
      </c>
      <c r="L54" s="29">
        <v>70</v>
      </c>
      <c r="M54" s="29">
        <v>18.3</v>
      </c>
      <c r="N54" s="30">
        <f t="shared" si="14"/>
        <v>-6.600000000000001</v>
      </c>
    </row>
    <row r="55" spans="2:14" ht="13.5">
      <c r="B55" s="28" t="s">
        <v>18</v>
      </c>
      <c r="C55" s="29">
        <v>12.9</v>
      </c>
      <c r="D55" s="29">
        <v>80.6</v>
      </c>
      <c r="E55" s="29">
        <v>6.5</v>
      </c>
      <c r="F55" s="30">
        <f t="shared" si="12"/>
        <v>6.4</v>
      </c>
      <c r="G55" s="29">
        <v>14.5</v>
      </c>
      <c r="H55" s="29">
        <v>80.6</v>
      </c>
      <c r="I55" s="29">
        <v>4.8</v>
      </c>
      <c r="J55" s="30">
        <f t="shared" si="13"/>
        <v>9.7</v>
      </c>
      <c r="K55" s="29">
        <v>14.5</v>
      </c>
      <c r="L55" s="29">
        <v>77.4</v>
      </c>
      <c r="M55" s="29">
        <v>8.1</v>
      </c>
      <c r="N55" s="30">
        <f t="shared" si="14"/>
        <v>6.4</v>
      </c>
    </row>
    <row r="56" spans="2:14" ht="13.5">
      <c r="B56" s="9" t="s">
        <v>19</v>
      </c>
      <c r="C56" s="31">
        <v>22.8</v>
      </c>
      <c r="D56" s="31">
        <v>63.3</v>
      </c>
      <c r="E56" s="31">
        <v>13.9</v>
      </c>
      <c r="F56" s="32">
        <f t="shared" si="12"/>
        <v>8.9</v>
      </c>
      <c r="G56" s="31">
        <v>25.3</v>
      </c>
      <c r="H56" s="31">
        <v>60.8</v>
      </c>
      <c r="I56" s="31">
        <v>13.9</v>
      </c>
      <c r="J56" s="32">
        <f t="shared" si="13"/>
        <v>11.4</v>
      </c>
      <c r="K56" s="31">
        <v>12.7</v>
      </c>
      <c r="L56" s="31">
        <v>69.6</v>
      </c>
      <c r="M56" s="31">
        <v>17.7</v>
      </c>
      <c r="N56" s="32">
        <f t="shared" si="14"/>
        <v>-5</v>
      </c>
    </row>
    <row r="58" spans="1:14" ht="13.5">
      <c r="A58" t="s">
        <v>48</v>
      </c>
      <c r="N58" s="22" t="s">
        <v>47</v>
      </c>
    </row>
    <row r="59" spans="2:14" ht="13.5">
      <c r="B59" s="100"/>
      <c r="C59" s="99" t="s">
        <v>34</v>
      </c>
      <c r="D59" s="99"/>
      <c r="E59" s="99"/>
      <c r="F59" s="99"/>
      <c r="G59" s="99" t="s">
        <v>35</v>
      </c>
      <c r="H59" s="99"/>
      <c r="I59" s="99"/>
      <c r="J59" s="99"/>
      <c r="K59" s="99" t="s">
        <v>36</v>
      </c>
      <c r="L59" s="99"/>
      <c r="M59" s="99"/>
      <c r="N59" s="99"/>
    </row>
    <row r="60" spans="2:14" ht="13.5">
      <c r="B60" s="101"/>
      <c r="C60" s="23" t="s">
        <v>28</v>
      </c>
      <c r="D60" s="23" t="s">
        <v>37</v>
      </c>
      <c r="E60" s="23" t="s">
        <v>29</v>
      </c>
      <c r="F60" s="23" t="s">
        <v>38</v>
      </c>
      <c r="G60" s="23" t="s">
        <v>28</v>
      </c>
      <c r="H60" s="23" t="s">
        <v>37</v>
      </c>
      <c r="I60" s="23" t="s">
        <v>29</v>
      </c>
      <c r="J60" s="23" t="s">
        <v>38</v>
      </c>
      <c r="K60" s="23" t="s">
        <v>30</v>
      </c>
      <c r="L60" s="23" t="s">
        <v>37</v>
      </c>
      <c r="M60" s="23" t="s">
        <v>29</v>
      </c>
      <c r="N60" s="23" t="s">
        <v>38</v>
      </c>
    </row>
    <row r="61" spans="2:14" ht="13.5">
      <c r="B61" s="13" t="s">
        <v>39</v>
      </c>
      <c r="C61" s="14">
        <v>13.4</v>
      </c>
      <c r="D61" s="14">
        <v>64.5</v>
      </c>
      <c r="E61" s="14">
        <v>22</v>
      </c>
      <c r="F61" s="24">
        <f aca="true" t="shared" si="15" ref="F61:F67">C61-E61</f>
        <v>-8.6</v>
      </c>
      <c r="G61" s="14">
        <v>12.1</v>
      </c>
      <c r="H61" s="14">
        <v>65.1</v>
      </c>
      <c r="I61" s="14">
        <v>22.8</v>
      </c>
      <c r="J61" s="24">
        <f aca="true" t="shared" si="16" ref="J61:J67">G61-I61</f>
        <v>-10.700000000000001</v>
      </c>
      <c r="K61" s="14">
        <v>8.6</v>
      </c>
      <c r="L61" s="14">
        <v>62.1</v>
      </c>
      <c r="M61" s="14">
        <v>29.3</v>
      </c>
      <c r="N61" s="24">
        <f aca="true" t="shared" si="17" ref="N61:N67">K61-M61</f>
        <v>-20.700000000000003</v>
      </c>
    </row>
    <row r="62" spans="2:14" ht="13.5">
      <c r="B62" s="33" t="s">
        <v>14</v>
      </c>
      <c r="C62" s="35">
        <v>14.8</v>
      </c>
      <c r="D62" s="35">
        <v>75</v>
      </c>
      <c r="E62" s="35">
        <v>10.2</v>
      </c>
      <c r="F62" s="27">
        <f t="shared" si="15"/>
        <v>4.600000000000001</v>
      </c>
      <c r="G62" s="35">
        <v>15.9</v>
      </c>
      <c r="H62" s="35">
        <v>72.7</v>
      </c>
      <c r="I62" s="35">
        <v>11.4</v>
      </c>
      <c r="J62" s="27">
        <f t="shared" si="16"/>
        <v>4.5</v>
      </c>
      <c r="K62" s="35">
        <v>10.2</v>
      </c>
      <c r="L62" s="35">
        <v>69.3</v>
      </c>
      <c r="M62" s="35">
        <v>20.5</v>
      </c>
      <c r="N62" s="27">
        <f t="shared" si="17"/>
        <v>-10.3</v>
      </c>
    </row>
    <row r="63" spans="2:14" ht="13.5">
      <c r="B63" s="28" t="s">
        <v>15</v>
      </c>
      <c r="C63" s="29">
        <v>13</v>
      </c>
      <c r="D63" s="29">
        <v>70.4</v>
      </c>
      <c r="E63" s="29">
        <v>16.7</v>
      </c>
      <c r="F63" s="30">
        <f t="shared" si="15"/>
        <v>-3.6999999999999993</v>
      </c>
      <c r="G63" s="29">
        <v>9.3</v>
      </c>
      <c r="H63" s="29">
        <v>74.1</v>
      </c>
      <c r="I63" s="29">
        <v>16.7</v>
      </c>
      <c r="J63" s="30">
        <f t="shared" si="16"/>
        <v>-7.399999999999999</v>
      </c>
      <c r="K63" s="29">
        <v>7.4</v>
      </c>
      <c r="L63" s="29">
        <v>64.8</v>
      </c>
      <c r="M63" s="29">
        <v>27.8</v>
      </c>
      <c r="N63" s="30">
        <f t="shared" si="17"/>
        <v>-20.4</v>
      </c>
    </row>
    <row r="64" spans="2:14" ht="13.5">
      <c r="B64" s="28" t="s">
        <v>16</v>
      </c>
      <c r="C64" s="29">
        <v>6.9</v>
      </c>
      <c r="D64" s="29">
        <v>41.4</v>
      </c>
      <c r="E64" s="29">
        <v>51.7</v>
      </c>
      <c r="F64" s="30">
        <f t="shared" si="15"/>
        <v>-44.800000000000004</v>
      </c>
      <c r="G64" s="29">
        <v>10.3</v>
      </c>
      <c r="H64" s="29">
        <v>31</v>
      </c>
      <c r="I64" s="29">
        <v>58.6</v>
      </c>
      <c r="J64" s="30">
        <f t="shared" si="16"/>
        <v>-48.3</v>
      </c>
      <c r="K64" s="29">
        <v>6.9</v>
      </c>
      <c r="L64" s="29">
        <v>34.5</v>
      </c>
      <c r="M64" s="29">
        <v>58.6</v>
      </c>
      <c r="N64" s="30">
        <f t="shared" si="17"/>
        <v>-51.7</v>
      </c>
    </row>
    <row r="65" spans="2:14" ht="13.5">
      <c r="B65" s="28" t="s">
        <v>17</v>
      </c>
      <c r="C65" s="29">
        <v>11.7</v>
      </c>
      <c r="D65" s="29">
        <v>65</v>
      </c>
      <c r="E65" s="29">
        <v>23.3</v>
      </c>
      <c r="F65" s="30">
        <f t="shared" si="15"/>
        <v>-11.600000000000001</v>
      </c>
      <c r="G65" s="29">
        <v>13.3</v>
      </c>
      <c r="H65" s="29">
        <v>63.3</v>
      </c>
      <c r="I65" s="29">
        <v>23.3</v>
      </c>
      <c r="J65" s="30">
        <f t="shared" si="16"/>
        <v>-10</v>
      </c>
      <c r="K65" s="29">
        <v>8.3</v>
      </c>
      <c r="L65" s="29">
        <v>56.7</v>
      </c>
      <c r="M65" s="29">
        <v>35</v>
      </c>
      <c r="N65" s="30">
        <f t="shared" si="17"/>
        <v>-26.7</v>
      </c>
    </row>
    <row r="66" spans="2:14" ht="13.5">
      <c r="B66" s="28" t="s">
        <v>18</v>
      </c>
      <c r="C66" s="29">
        <v>9.7</v>
      </c>
      <c r="D66" s="29">
        <v>59.7</v>
      </c>
      <c r="E66" s="29">
        <v>30.6</v>
      </c>
      <c r="F66" s="30">
        <f t="shared" si="15"/>
        <v>-20.900000000000002</v>
      </c>
      <c r="G66" s="29">
        <v>6.5</v>
      </c>
      <c r="H66" s="29">
        <v>64.5</v>
      </c>
      <c r="I66" s="29">
        <v>29</v>
      </c>
      <c r="J66" s="30">
        <f t="shared" si="16"/>
        <v>-22.5</v>
      </c>
      <c r="K66" s="29">
        <v>4.8</v>
      </c>
      <c r="L66" s="29">
        <v>59.7</v>
      </c>
      <c r="M66" s="29">
        <v>35.5</v>
      </c>
      <c r="N66" s="30">
        <f t="shared" si="17"/>
        <v>-30.7</v>
      </c>
    </row>
    <row r="67" spans="2:14" ht="13.5">
      <c r="B67" s="9" t="s">
        <v>19</v>
      </c>
      <c r="C67" s="31">
        <v>19</v>
      </c>
      <c r="D67" s="31">
        <v>60.8</v>
      </c>
      <c r="E67" s="31">
        <v>20.3</v>
      </c>
      <c r="F67" s="32">
        <f t="shared" si="15"/>
        <v>-1.3000000000000007</v>
      </c>
      <c r="G67" s="31">
        <v>13.9</v>
      </c>
      <c r="H67" s="31">
        <v>64.6</v>
      </c>
      <c r="I67" s="31">
        <v>21.5</v>
      </c>
      <c r="J67" s="32">
        <f t="shared" si="16"/>
        <v>-7.6</v>
      </c>
      <c r="K67" s="31">
        <v>11.4</v>
      </c>
      <c r="L67" s="31">
        <v>68.4</v>
      </c>
      <c r="M67" s="31">
        <v>20.3</v>
      </c>
      <c r="N67" s="32">
        <f t="shared" si="17"/>
        <v>-8.9</v>
      </c>
    </row>
  </sheetData>
  <mergeCells count="24">
    <mergeCell ref="B26:B27"/>
    <mergeCell ref="B37:B38"/>
    <mergeCell ref="B48:B49"/>
    <mergeCell ref="B59:B60"/>
    <mergeCell ref="C48:F48"/>
    <mergeCell ref="G48:J48"/>
    <mergeCell ref="K48:N48"/>
    <mergeCell ref="C59:F59"/>
    <mergeCell ref="G59:J59"/>
    <mergeCell ref="K59:N59"/>
    <mergeCell ref="C26:F26"/>
    <mergeCell ref="G26:J26"/>
    <mergeCell ref="K26:N26"/>
    <mergeCell ref="C37:F37"/>
    <mergeCell ref="G37:J37"/>
    <mergeCell ref="K37:N37"/>
    <mergeCell ref="B15:B16"/>
    <mergeCell ref="C15:F15"/>
    <mergeCell ref="G15:J15"/>
    <mergeCell ref="K15:N15"/>
    <mergeCell ref="B4:B5"/>
    <mergeCell ref="C4:F4"/>
    <mergeCell ref="G4:J4"/>
    <mergeCell ref="K4:N4"/>
  </mergeCells>
  <printOptions/>
  <pageMargins left="0.75" right="0.75" top="1" bottom="1" header="0.512" footer="0.51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8"/>
  <sheetViews>
    <sheetView zoomScale="85" zoomScaleNormal="85" workbookViewId="0" topLeftCell="A1">
      <selection activeCell="M2" sqref="M2"/>
    </sheetView>
  </sheetViews>
  <sheetFormatPr defaultColWidth="9.00390625" defaultRowHeight="13.5" customHeight="1"/>
  <cols>
    <col min="1" max="1" width="9.00390625" style="0" customWidth="1"/>
    <col min="3" max="14" width="7.75390625" style="0" customWidth="1"/>
    <col min="16" max="16" width="8.375" style="0" customWidth="1"/>
  </cols>
  <sheetData>
    <row r="1" ht="13.5" customHeight="1">
      <c r="A1" s="129" t="s">
        <v>125</v>
      </c>
    </row>
    <row r="2" ht="13.5" customHeight="1">
      <c r="A2" s="1"/>
    </row>
    <row r="3" spans="1:14" ht="13.5" customHeight="1">
      <c r="A3" s="21" t="s">
        <v>32</v>
      </c>
      <c r="N3" s="22" t="s">
        <v>33</v>
      </c>
    </row>
    <row r="4" spans="2:14" ht="13.5" customHeight="1">
      <c r="B4" s="99"/>
      <c r="C4" s="99" t="s">
        <v>34</v>
      </c>
      <c r="D4" s="99"/>
      <c r="E4" s="99"/>
      <c r="F4" s="99"/>
      <c r="G4" s="99" t="s">
        <v>35</v>
      </c>
      <c r="H4" s="99"/>
      <c r="I4" s="99"/>
      <c r="J4" s="99"/>
      <c r="K4" s="99" t="s">
        <v>36</v>
      </c>
      <c r="L4" s="99"/>
      <c r="M4" s="99"/>
      <c r="N4" s="99"/>
    </row>
    <row r="5" spans="2:14" ht="13.5" customHeight="1">
      <c r="B5" s="99"/>
      <c r="C5" s="23" t="s">
        <v>12</v>
      </c>
      <c r="D5" s="23" t="s">
        <v>37</v>
      </c>
      <c r="E5" s="23" t="s">
        <v>13</v>
      </c>
      <c r="F5" s="23" t="s">
        <v>38</v>
      </c>
      <c r="G5" s="23" t="s">
        <v>12</v>
      </c>
      <c r="H5" s="23" t="s">
        <v>37</v>
      </c>
      <c r="I5" s="23" t="s">
        <v>13</v>
      </c>
      <c r="J5" s="23" t="s">
        <v>38</v>
      </c>
      <c r="K5" s="23" t="s">
        <v>12</v>
      </c>
      <c r="L5" s="23" t="s">
        <v>37</v>
      </c>
      <c r="M5" s="23" t="s">
        <v>13</v>
      </c>
      <c r="N5" s="23" t="s">
        <v>38</v>
      </c>
    </row>
    <row r="6" spans="2:14" ht="13.5" customHeight="1">
      <c r="B6" s="13" t="s">
        <v>39</v>
      </c>
      <c r="C6" s="14">
        <v>17.5</v>
      </c>
      <c r="D6" s="14">
        <v>55.7</v>
      </c>
      <c r="E6" s="14">
        <v>26.8</v>
      </c>
      <c r="F6" s="24">
        <f aca="true" t="shared" si="0" ref="F6:F12">C6-E6</f>
        <v>-9.3</v>
      </c>
      <c r="G6" s="14">
        <v>21.6</v>
      </c>
      <c r="H6" s="14">
        <v>56.7</v>
      </c>
      <c r="I6" s="14">
        <v>21.6</v>
      </c>
      <c r="J6" s="24">
        <f aca="true" t="shared" si="1" ref="J6:J12">G6-I6</f>
        <v>0</v>
      </c>
      <c r="K6" s="14">
        <v>14.4</v>
      </c>
      <c r="L6" s="14">
        <v>52.6</v>
      </c>
      <c r="M6" s="14">
        <v>33</v>
      </c>
      <c r="N6" s="24">
        <f aca="true" t="shared" si="2" ref="N6:N12">K6-M6</f>
        <v>-18.6</v>
      </c>
    </row>
    <row r="7" spans="2:14" ht="13.5" customHeight="1">
      <c r="B7" s="33" t="s">
        <v>14</v>
      </c>
      <c r="C7" s="35">
        <v>31.3</v>
      </c>
      <c r="D7" s="35">
        <v>50</v>
      </c>
      <c r="E7" s="35">
        <v>18.8</v>
      </c>
      <c r="F7" s="34">
        <f t="shared" si="0"/>
        <v>12.5</v>
      </c>
      <c r="G7" s="35">
        <v>31.3</v>
      </c>
      <c r="H7" s="35">
        <v>56.3</v>
      </c>
      <c r="I7" s="35">
        <v>12.5</v>
      </c>
      <c r="J7" s="34">
        <f t="shared" si="1"/>
        <v>18.8</v>
      </c>
      <c r="K7" s="35">
        <v>37.5</v>
      </c>
      <c r="L7" s="35">
        <v>43.8</v>
      </c>
      <c r="M7" s="35">
        <v>18.8</v>
      </c>
      <c r="N7" s="34">
        <f t="shared" si="2"/>
        <v>18.7</v>
      </c>
    </row>
    <row r="8" spans="2:14" ht="13.5" customHeight="1">
      <c r="B8" s="28" t="s">
        <v>15</v>
      </c>
      <c r="C8" s="29">
        <v>21.4</v>
      </c>
      <c r="D8" s="29">
        <v>42.9</v>
      </c>
      <c r="E8" s="29">
        <v>35.7</v>
      </c>
      <c r="F8" s="30">
        <f t="shared" si="0"/>
        <v>-14.300000000000004</v>
      </c>
      <c r="G8" s="29">
        <v>21.4</v>
      </c>
      <c r="H8" s="29">
        <v>42.9</v>
      </c>
      <c r="I8" s="29">
        <v>35.7</v>
      </c>
      <c r="J8" s="30">
        <f t="shared" si="1"/>
        <v>-14.300000000000004</v>
      </c>
      <c r="K8" s="29">
        <v>14.3</v>
      </c>
      <c r="L8" s="29">
        <v>57.1</v>
      </c>
      <c r="M8" s="29">
        <v>28.6</v>
      </c>
      <c r="N8" s="30">
        <f t="shared" si="2"/>
        <v>-14.3</v>
      </c>
    </row>
    <row r="9" spans="2:14" ht="13.5" customHeight="1">
      <c r="B9" s="28" t="s">
        <v>16</v>
      </c>
      <c r="C9" s="29">
        <v>6.3</v>
      </c>
      <c r="D9" s="29">
        <v>62.5</v>
      </c>
      <c r="E9" s="29">
        <v>31.3</v>
      </c>
      <c r="F9" s="30">
        <f t="shared" si="0"/>
        <v>-25</v>
      </c>
      <c r="G9" s="29">
        <v>25</v>
      </c>
      <c r="H9" s="29">
        <v>56.3</v>
      </c>
      <c r="I9" s="29">
        <v>18.8</v>
      </c>
      <c r="J9" s="30">
        <f t="shared" si="1"/>
        <v>6.199999999999999</v>
      </c>
      <c r="K9" s="29">
        <v>6.3</v>
      </c>
      <c r="L9" s="29">
        <v>56.3</v>
      </c>
      <c r="M9" s="29">
        <v>37.5</v>
      </c>
      <c r="N9" s="30">
        <f t="shared" si="2"/>
        <v>-31.2</v>
      </c>
    </row>
    <row r="10" spans="2:14" ht="13.5" customHeight="1">
      <c r="B10" s="28" t="s">
        <v>17</v>
      </c>
      <c r="C10" s="29">
        <v>6.7</v>
      </c>
      <c r="D10" s="29">
        <v>80</v>
      </c>
      <c r="E10" s="29">
        <v>13.3</v>
      </c>
      <c r="F10" s="30">
        <f t="shared" si="0"/>
        <v>-6.6000000000000005</v>
      </c>
      <c r="G10" s="29">
        <v>13.3</v>
      </c>
      <c r="H10" s="29">
        <v>73.3</v>
      </c>
      <c r="I10" s="29">
        <v>13.3</v>
      </c>
      <c r="J10" s="30">
        <f t="shared" si="1"/>
        <v>0</v>
      </c>
      <c r="K10" s="29">
        <v>13.3</v>
      </c>
      <c r="L10" s="29">
        <v>60</v>
      </c>
      <c r="M10" s="29">
        <v>26.7</v>
      </c>
      <c r="N10" s="30">
        <f t="shared" si="2"/>
        <v>-13.399999999999999</v>
      </c>
    </row>
    <row r="11" spans="2:14" ht="13.5" customHeight="1">
      <c r="B11" s="28" t="s">
        <v>18</v>
      </c>
      <c r="C11" s="29">
        <v>18.8</v>
      </c>
      <c r="D11" s="29">
        <v>37.5</v>
      </c>
      <c r="E11" s="29">
        <v>43.8</v>
      </c>
      <c r="F11" s="30">
        <f t="shared" si="0"/>
        <v>-24.999999999999996</v>
      </c>
      <c r="G11" s="29">
        <v>18.8</v>
      </c>
      <c r="H11" s="29">
        <v>37.5</v>
      </c>
      <c r="I11" s="29">
        <v>43.8</v>
      </c>
      <c r="J11" s="30">
        <f t="shared" si="1"/>
        <v>-24.999999999999996</v>
      </c>
      <c r="K11" s="29">
        <v>0</v>
      </c>
      <c r="L11" s="29">
        <v>56.3</v>
      </c>
      <c r="M11" s="29">
        <v>43.8</v>
      </c>
      <c r="N11" s="30">
        <f t="shared" si="2"/>
        <v>-43.8</v>
      </c>
    </row>
    <row r="12" spans="2:14" ht="13.5" customHeight="1">
      <c r="B12" s="9" t="s">
        <v>19</v>
      </c>
      <c r="C12" s="31">
        <v>20</v>
      </c>
      <c r="D12" s="31">
        <v>60</v>
      </c>
      <c r="E12" s="31">
        <v>20</v>
      </c>
      <c r="F12" s="32">
        <f t="shared" si="0"/>
        <v>0</v>
      </c>
      <c r="G12" s="31">
        <v>20</v>
      </c>
      <c r="H12" s="31">
        <v>70</v>
      </c>
      <c r="I12" s="31">
        <v>10</v>
      </c>
      <c r="J12" s="32">
        <f t="shared" si="1"/>
        <v>10</v>
      </c>
      <c r="K12" s="31">
        <v>15</v>
      </c>
      <c r="L12" s="31">
        <v>45</v>
      </c>
      <c r="M12" s="31">
        <v>40</v>
      </c>
      <c r="N12" s="32">
        <f t="shared" si="2"/>
        <v>-25</v>
      </c>
    </row>
    <row r="13" spans="2:14" ht="13.5" customHeight="1">
      <c r="B13" s="6"/>
      <c r="C13" s="17"/>
      <c r="D13" s="17"/>
      <c r="E13" s="17"/>
      <c r="F13" s="36"/>
      <c r="G13" s="17"/>
      <c r="H13" s="17"/>
      <c r="I13" s="17"/>
      <c r="J13" s="36"/>
      <c r="K13" s="17"/>
      <c r="L13" s="17"/>
      <c r="M13" s="17"/>
      <c r="N13" s="36"/>
    </row>
    <row r="14" spans="1:14" ht="13.5" customHeight="1">
      <c r="A14" t="s">
        <v>40</v>
      </c>
      <c r="N14" s="22" t="s">
        <v>41</v>
      </c>
    </row>
    <row r="15" spans="2:14" ht="13.5" customHeight="1">
      <c r="B15" s="99"/>
      <c r="C15" s="99" t="s">
        <v>34</v>
      </c>
      <c r="D15" s="99"/>
      <c r="E15" s="99"/>
      <c r="F15" s="99"/>
      <c r="G15" s="99" t="s">
        <v>35</v>
      </c>
      <c r="H15" s="99"/>
      <c r="I15" s="99"/>
      <c r="J15" s="99"/>
      <c r="K15" s="99" t="s">
        <v>36</v>
      </c>
      <c r="L15" s="99"/>
      <c r="M15" s="99"/>
      <c r="N15" s="99"/>
    </row>
    <row r="16" spans="2:14" ht="13.5" customHeight="1">
      <c r="B16" s="99"/>
      <c r="C16" s="23" t="s">
        <v>12</v>
      </c>
      <c r="D16" s="23" t="s">
        <v>37</v>
      </c>
      <c r="E16" s="23" t="s">
        <v>13</v>
      </c>
      <c r="F16" s="23" t="s">
        <v>38</v>
      </c>
      <c r="G16" s="23" t="s">
        <v>12</v>
      </c>
      <c r="H16" s="23" t="s">
        <v>37</v>
      </c>
      <c r="I16" s="23" t="s">
        <v>13</v>
      </c>
      <c r="J16" s="23" t="s">
        <v>38</v>
      </c>
      <c r="K16" s="23" t="s">
        <v>12</v>
      </c>
      <c r="L16" s="23" t="s">
        <v>37</v>
      </c>
      <c r="M16" s="23" t="s">
        <v>13</v>
      </c>
      <c r="N16" s="23" t="s">
        <v>38</v>
      </c>
    </row>
    <row r="17" spans="2:14" ht="13.5">
      <c r="B17" s="13" t="s">
        <v>39</v>
      </c>
      <c r="C17" s="14">
        <v>8.2</v>
      </c>
      <c r="D17" s="14">
        <v>51.5</v>
      </c>
      <c r="E17" s="14">
        <v>40.2</v>
      </c>
      <c r="F17" s="24">
        <f aca="true" t="shared" si="3" ref="F17:F23">C17-E17</f>
        <v>-32</v>
      </c>
      <c r="G17" s="14">
        <v>12.4</v>
      </c>
      <c r="H17" s="14">
        <v>48.5</v>
      </c>
      <c r="I17" s="14">
        <v>40.2</v>
      </c>
      <c r="J17" s="24">
        <f aca="true" t="shared" si="4" ref="J17:J23">G17-I17</f>
        <v>-27.800000000000004</v>
      </c>
      <c r="K17" s="14">
        <v>7.2</v>
      </c>
      <c r="L17" s="14">
        <v>44.3</v>
      </c>
      <c r="M17" s="14">
        <v>48.5</v>
      </c>
      <c r="N17" s="24">
        <f aca="true" t="shared" si="5" ref="N17:N23">K17-M17</f>
        <v>-41.3</v>
      </c>
    </row>
    <row r="18" spans="2:14" ht="13.5" customHeight="1">
      <c r="B18" s="25" t="s">
        <v>14</v>
      </c>
      <c r="C18" s="26">
        <v>18.8</v>
      </c>
      <c r="D18" s="26">
        <v>43.8</v>
      </c>
      <c r="E18" s="26">
        <v>37.5</v>
      </c>
      <c r="F18" s="27">
        <f t="shared" si="3"/>
        <v>-18.7</v>
      </c>
      <c r="G18" s="26">
        <v>18.8</v>
      </c>
      <c r="H18" s="26">
        <v>50</v>
      </c>
      <c r="I18" s="26">
        <v>37.5</v>
      </c>
      <c r="J18" s="27">
        <f t="shared" si="4"/>
        <v>-18.7</v>
      </c>
      <c r="K18" s="26">
        <v>12.5</v>
      </c>
      <c r="L18" s="26">
        <v>56.3</v>
      </c>
      <c r="M18" s="26">
        <v>31.3</v>
      </c>
      <c r="N18" s="27">
        <f t="shared" si="5"/>
        <v>-18.8</v>
      </c>
    </row>
    <row r="19" spans="2:14" ht="13.5" customHeight="1">
      <c r="B19" s="28" t="s">
        <v>15</v>
      </c>
      <c r="C19" s="29">
        <v>0</v>
      </c>
      <c r="D19" s="29">
        <v>50</v>
      </c>
      <c r="E19" s="29">
        <v>50</v>
      </c>
      <c r="F19" s="30">
        <f t="shared" si="3"/>
        <v>-50</v>
      </c>
      <c r="G19" s="29">
        <v>7.1</v>
      </c>
      <c r="H19" s="29">
        <v>50</v>
      </c>
      <c r="I19" s="29">
        <v>50</v>
      </c>
      <c r="J19" s="30">
        <f t="shared" si="4"/>
        <v>-42.9</v>
      </c>
      <c r="K19" s="29">
        <v>7.1</v>
      </c>
      <c r="L19" s="29">
        <v>42.9</v>
      </c>
      <c r="M19" s="29">
        <v>50</v>
      </c>
      <c r="N19" s="30">
        <f t="shared" si="5"/>
        <v>-42.9</v>
      </c>
    </row>
    <row r="20" spans="2:14" ht="13.5" customHeight="1">
      <c r="B20" s="28" t="s">
        <v>16</v>
      </c>
      <c r="C20" s="29">
        <v>6.3</v>
      </c>
      <c r="D20" s="29">
        <v>62.5</v>
      </c>
      <c r="E20" s="29">
        <v>31.3</v>
      </c>
      <c r="F20" s="30">
        <f t="shared" si="3"/>
        <v>-25</v>
      </c>
      <c r="G20" s="29">
        <v>12.5</v>
      </c>
      <c r="H20" s="29">
        <v>50</v>
      </c>
      <c r="I20" s="29">
        <v>31.3</v>
      </c>
      <c r="J20" s="30">
        <f t="shared" si="4"/>
        <v>-18.8</v>
      </c>
      <c r="K20" s="29">
        <v>6.3</v>
      </c>
      <c r="L20" s="29">
        <v>43.8</v>
      </c>
      <c r="M20" s="29">
        <v>50</v>
      </c>
      <c r="N20" s="30">
        <f t="shared" si="5"/>
        <v>-43.7</v>
      </c>
    </row>
    <row r="21" spans="2:14" ht="13.5" customHeight="1">
      <c r="B21" s="28" t="s">
        <v>17</v>
      </c>
      <c r="C21" s="29">
        <v>0</v>
      </c>
      <c r="D21" s="29">
        <v>60</v>
      </c>
      <c r="E21" s="29">
        <v>40</v>
      </c>
      <c r="F21" s="30">
        <f t="shared" si="3"/>
        <v>-40</v>
      </c>
      <c r="G21" s="29">
        <v>6.7</v>
      </c>
      <c r="H21" s="29">
        <v>60</v>
      </c>
      <c r="I21" s="29">
        <v>40</v>
      </c>
      <c r="J21" s="30">
        <f t="shared" si="4"/>
        <v>-33.3</v>
      </c>
      <c r="K21" s="29">
        <v>6.7</v>
      </c>
      <c r="L21" s="29">
        <v>46.7</v>
      </c>
      <c r="M21" s="29">
        <v>46.7</v>
      </c>
      <c r="N21" s="30">
        <f t="shared" si="5"/>
        <v>-40</v>
      </c>
    </row>
    <row r="22" spans="2:14" ht="13.5" customHeight="1">
      <c r="B22" s="28" t="s">
        <v>18</v>
      </c>
      <c r="C22" s="29">
        <v>12.5</v>
      </c>
      <c r="D22" s="29">
        <v>43.8</v>
      </c>
      <c r="E22" s="29">
        <v>43.8</v>
      </c>
      <c r="F22" s="30">
        <f t="shared" si="3"/>
        <v>-31.299999999999997</v>
      </c>
      <c r="G22" s="29">
        <v>12.5</v>
      </c>
      <c r="H22" s="29">
        <v>43.8</v>
      </c>
      <c r="I22" s="29">
        <v>43.8</v>
      </c>
      <c r="J22" s="30">
        <f t="shared" si="4"/>
        <v>-31.299999999999997</v>
      </c>
      <c r="K22" s="29">
        <v>0</v>
      </c>
      <c r="L22" s="29">
        <v>50</v>
      </c>
      <c r="M22" s="29">
        <v>50</v>
      </c>
      <c r="N22" s="30">
        <f t="shared" si="5"/>
        <v>-50</v>
      </c>
    </row>
    <row r="23" spans="2:14" ht="13.5" customHeight="1">
      <c r="B23" s="9" t="s">
        <v>19</v>
      </c>
      <c r="C23" s="31">
        <v>10</v>
      </c>
      <c r="D23" s="31">
        <v>50</v>
      </c>
      <c r="E23" s="31">
        <v>40</v>
      </c>
      <c r="F23" s="32">
        <f t="shared" si="3"/>
        <v>-30</v>
      </c>
      <c r="G23" s="31">
        <v>15</v>
      </c>
      <c r="H23" s="31">
        <v>40</v>
      </c>
      <c r="I23" s="31">
        <v>40</v>
      </c>
      <c r="J23" s="32">
        <f t="shared" si="4"/>
        <v>-25</v>
      </c>
      <c r="K23" s="31">
        <v>10</v>
      </c>
      <c r="L23" s="31">
        <v>30</v>
      </c>
      <c r="M23" s="31">
        <v>60</v>
      </c>
      <c r="N23" s="32">
        <f t="shared" si="5"/>
        <v>-50</v>
      </c>
    </row>
    <row r="25" spans="1:14" ht="13.5" customHeight="1">
      <c r="A25" t="s">
        <v>51</v>
      </c>
      <c r="N25" s="22" t="s">
        <v>43</v>
      </c>
    </row>
    <row r="26" spans="2:14" ht="13.5" customHeight="1">
      <c r="B26" s="99"/>
      <c r="C26" s="99" t="s">
        <v>34</v>
      </c>
      <c r="D26" s="99"/>
      <c r="E26" s="99"/>
      <c r="F26" s="99"/>
      <c r="G26" s="99" t="s">
        <v>35</v>
      </c>
      <c r="H26" s="99"/>
      <c r="I26" s="99"/>
      <c r="J26" s="99"/>
      <c r="K26" s="99" t="s">
        <v>36</v>
      </c>
      <c r="L26" s="99"/>
      <c r="M26" s="99"/>
      <c r="N26" s="99"/>
    </row>
    <row r="27" spans="2:14" ht="13.5" customHeight="1">
      <c r="B27" s="99"/>
      <c r="C27" s="23" t="s">
        <v>20</v>
      </c>
      <c r="D27" s="23" t="s">
        <v>37</v>
      </c>
      <c r="E27" s="23" t="s">
        <v>21</v>
      </c>
      <c r="F27" s="23" t="s">
        <v>38</v>
      </c>
      <c r="G27" s="23" t="s">
        <v>20</v>
      </c>
      <c r="H27" s="23" t="s">
        <v>37</v>
      </c>
      <c r="I27" s="23" t="s">
        <v>21</v>
      </c>
      <c r="J27" s="23" t="s">
        <v>38</v>
      </c>
      <c r="K27" s="23" t="s">
        <v>52</v>
      </c>
      <c r="L27" s="23" t="s">
        <v>37</v>
      </c>
      <c r="M27" s="23" t="s">
        <v>53</v>
      </c>
      <c r="N27" s="23" t="s">
        <v>38</v>
      </c>
    </row>
    <row r="28" spans="2:14" ht="13.5">
      <c r="B28" s="13" t="s">
        <v>39</v>
      </c>
      <c r="C28" s="14">
        <v>27.8</v>
      </c>
      <c r="D28" s="14">
        <v>34</v>
      </c>
      <c r="E28" s="14">
        <v>38.1</v>
      </c>
      <c r="F28" s="24">
        <f aca="true" t="shared" si="6" ref="F28:F34">C28-E28</f>
        <v>-10.3</v>
      </c>
      <c r="G28" s="14">
        <v>32</v>
      </c>
      <c r="H28" s="14">
        <v>35.1</v>
      </c>
      <c r="I28" s="14">
        <v>33</v>
      </c>
      <c r="J28" s="24">
        <f aca="true" t="shared" si="7" ref="J28:J34">G28-I28</f>
        <v>-1</v>
      </c>
      <c r="K28" s="14">
        <v>16.5</v>
      </c>
      <c r="L28" s="14">
        <v>41.2</v>
      </c>
      <c r="M28" s="14">
        <v>42.3</v>
      </c>
      <c r="N28" s="24">
        <f aca="true" t="shared" si="8" ref="N28:N34">K28-M28</f>
        <v>-25.799999999999997</v>
      </c>
    </row>
    <row r="29" spans="2:14" ht="13.5" customHeight="1">
      <c r="B29" s="25" t="s">
        <v>14</v>
      </c>
      <c r="C29" s="26">
        <v>43.8</v>
      </c>
      <c r="D29" s="26">
        <v>31.3</v>
      </c>
      <c r="E29" s="26">
        <v>25</v>
      </c>
      <c r="F29" s="27">
        <f t="shared" si="6"/>
        <v>18.799999999999997</v>
      </c>
      <c r="G29" s="26">
        <v>37.5</v>
      </c>
      <c r="H29" s="26">
        <v>37.5</v>
      </c>
      <c r="I29" s="26">
        <v>25</v>
      </c>
      <c r="J29" s="27">
        <f t="shared" si="7"/>
        <v>12.5</v>
      </c>
      <c r="K29" s="26">
        <v>37.5</v>
      </c>
      <c r="L29" s="26">
        <v>50</v>
      </c>
      <c r="M29" s="26">
        <v>12.5</v>
      </c>
      <c r="N29" s="27">
        <f t="shared" si="8"/>
        <v>25</v>
      </c>
    </row>
    <row r="30" spans="2:14" ht="13.5" customHeight="1">
      <c r="B30" s="28" t="s">
        <v>15</v>
      </c>
      <c r="C30" s="29">
        <v>21.4</v>
      </c>
      <c r="D30" s="29">
        <v>28.6</v>
      </c>
      <c r="E30" s="29">
        <v>50</v>
      </c>
      <c r="F30" s="30">
        <f t="shared" si="6"/>
        <v>-28.6</v>
      </c>
      <c r="G30" s="29">
        <v>14.3</v>
      </c>
      <c r="H30" s="29">
        <v>42.9</v>
      </c>
      <c r="I30" s="29">
        <v>42.9</v>
      </c>
      <c r="J30" s="30">
        <f t="shared" si="7"/>
        <v>-28.599999999999998</v>
      </c>
      <c r="K30" s="29">
        <v>21.4</v>
      </c>
      <c r="L30" s="29">
        <v>28.6</v>
      </c>
      <c r="M30" s="29">
        <v>50</v>
      </c>
      <c r="N30" s="30">
        <f t="shared" si="8"/>
        <v>-28.6</v>
      </c>
    </row>
    <row r="31" spans="2:14" ht="13.5" customHeight="1">
      <c r="B31" s="28" t="s">
        <v>16</v>
      </c>
      <c r="C31" s="29">
        <v>18.8</v>
      </c>
      <c r="D31" s="29">
        <v>31.3</v>
      </c>
      <c r="E31" s="29">
        <v>50</v>
      </c>
      <c r="F31" s="30">
        <f t="shared" si="6"/>
        <v>-31.2</v>
      </c>
      <c r="G31" s="29">
        <v>25</v>
      </c>
      <c r="H31" s="29">
        <v>37.5</v>
      </c>
      <c r="I31" s="29">
        <v>37.5</v>
      </c>
      <c r="J31" s="30">
        <f t="shared" si="7"/>
        <v>-12.5</v>
      </c>
      <c r="K31" s="29">
        <v>18.8</v>
      </c>
      <c r="L31" s="29">
        <v>37.5</v>
      </c>
      <c r="M31" s="29">
        <v>43.8</v>
      </c>
      <c r="N31" s="30">
        <f t="shared" si="8"/>
        <v>-24.999999999999996</v>
      </c>
    </row>
    <row r="32" spans="2:14" ht="13.5" customHeight="1">
      <c r="B32" s="28" t="s">
        <v>17</v>
      </c>
      <c r="C32" s="29">
        <v>26.7</v>
      </c>
      <c r="D32" s="29">
        <v>53.3</v>
      </c>
      <c r="E32" s="29">
        <v>20</v>
      </c>
      <c r="F32" s="30">
        <f t="shared" si="6"/>
        <v>6.699999999999999</v>
      </c>
      <c r="G32" s="29">
        <v>33.3</v>
      </c>
      <c r="H32" s="29">
        <v>46.7</v>
      </c>
      <c r="I32" s="29">
        <v>20</v>
      </c>
      <c r="J32" s="30">
        <f t="shared" si="7"/>
        <v>13.299999999999997</v>
      </c>
      <c r="K32" s="29">
        <v>0</v>
      </c>
      <c r="L32" s="29">
        <v>60</v>
      </c>
      <c r="M32" s="29">
        <v>40</v>
      </c>
      <c r="N32" s="30">
        <f t="shared" si="8"/>
        <v>-40</v>
      </c>
    </row>
    <row r="33" spans="2:14" ht="13.5" customHeight="1">
      <c r="B33" s="28" t="s">
        <v>18</v>
      </c>
      <c r="C33" s="29">
        <v>12.5</v>
      </c>
      <c r="D33" s="29">
        <v>31.3</v>
      </c>
      <c r="E33" s="29">
        <v>56.3</v>
      </c>
      <c r="F33" s="30">
        <f t="shared" si="6"/>
        <v>-43.8</v>
      </c>
      <c r="G33" s="29">
        <v>43.8</v>
      </c>
      <c r="H33" s="29">
        <v>6.3</v>
      </c>
      <c r="I33" s="29">
        <v>50</v>
      </c>
      <c r="J33" s="30">
        <f t="shared" si="7"/>
        <v>-6.200000000000003</v>
      </c>
      <c r="K33" s="29">
        <v>6.3</v>
      </c>
      <c r="L33" s="29">
        <v>31.3</v>
      </c>
      <c r="M33" s="29">
        <v>62.5</v>
      </c>
      <c r="N33" s="30">
        <f t="shared" si="8"/>
        <v>-56.2</v>
      </c>
    </row>
    <row r="34" spans="2:14" ht="13.5" customHeight="1">
      <c r="B34" s="9" t="s">
        <v>19</v>
      </c>
      <c r="C34" s="31">
        <v>40</v>
      </c>
      <c r="D34" s="31">
        <v>30</v>
      </c>
      <c r="E34" s="31">
        <v>30</v>
      </c>
      <c r="F34" s="32">
        <f t="shared" si="6"/>
        <v>10</v>
      </c>
      <c r="G34" s="31">
        <v>35</v>
      </c>
      <c r="H34" s="31">
        <v>40</v>
      </c>
      <c r="I34" s="31">
        <v>25</v>
      </c>
      <c r="J34" s="32">
        <f t="shared" si="7"/>
        <v>10</v>
      </c>
      <c r="K34" s="31">
        <v>15</v>
      </c>
      <c r="L34" s="31">
        <v>40</v>
      </c>
      <c r="M34" s="31">
        <v>45</v>
      </c>
      <c r="N34" s="32">
        <f t="shared" si="8"/>
        <v>-30</v>
      </c>
    </row>
    <row r="36" spans="1:14" ht="13.5" customHeight="1">
      <c r="A36" t="s">
        <v>44</v>
      </c>
      <c r="N36" s="22" t="s">
        <v>45</v>
      </c>
    </row>
    <row r="37" spans="2:14" ht="13.5" customHeight="1">
      <c r="B37" s="99"/>
      <c r="C37" s="99" t="s">
        <v>34</v>
      </c>
      <c r="D37" s="99"/>
      <c r="E37" s="99"/>
      <c r="F37" s="99"/>
      <c r="G37" s="99" t="s">
        <v>35</v>
      </c>
      <c r="H37" s="99"/>
      <c r="I37" s="99"/>
      <c r="J37" s="99"/>
      <c r="K37" s="99" t="s">
        <v>36</v>
      </c>
      <c r="L37" s="99"/>
      <c r="M37" s="99"/>
      <c r="N37" s="99"/>
    </row>
    <row r="38" spans="2:14" ht="13.5" customHeight="1">
      <c r="B38" s="99"/>
      <c r="C38" s="23" t="s">
        <v>20</v>
      </c>
      <c r="D38" s="23" t="s">
        <v>37</v>
      </c>
      <c r="E38" s="23" t="s">
        <v>21</v>
      </c>
      <c r="F38" s="23" t="s">
        <v>38</v>
      </c>
      <c r="G38" s="23" t="s">
        <v>20</v>
      </c>
      <c r="H38" s="23" t="s">
        <v>37</v>
      </c>
      <c r="I38" s="23" t="s">
        <v>21</v>
      </c>
      <c r="J38" s="23" t="s">
        <v>38</v>
      </c>
      <c r="K38" s="23" t="s">
        <v>52</v>
      </c>
      <c r="L38" s="23" t="s">
        <v>37</v>
      </c>
      <c r="M38" s="23" t="s">
        <v>53</v>
      </c>
      <c r="N38" s="23" t="s">
        <v>38</v>
      </c>
    </row>
    <row r="39" spans="2:14" ht="13.5" customHeight="1">
      <c r="B39" s="13" t="s">
        <v>39</v>
      </c>
      <c r="C39" s="14">
        <v>15.5</v>
      </c>
      <c r="D39" s="14">
        <v>39.2</v>
      </c>
      <c r="E39" s="14">
        <v>45.4</v>
      </c>
      <c r="F39" s="24">
        <f aca="true" t="shared" si="9" ref="F39:F45">C39-E39</f>
        <v>-29.9</v>
      </c>
      <c r="G39" s="14">
        <v>16.5</v>
      </c>
      <c r="H39" s="14">
        <v>42.3</v>
      </c>
      <c r="I39" s="14">
        <v>41.2</v>
      </c>
      <c r="J39" s="24">
        <f aca="true" t="shared" si="10" ref="J39:J45">G39-I39</f>
        <v>-24.700000000000003</v>
      </c>
      <c r="K39" s="14">
        <v>10.3</v>
      </c>
      <c r="L39" s="14">
        <v>42.3</v>
      </c>
      <c r="M39" s="14">
        <v>47.4</v>
      </c>
      <c r="N39" s="24">
        <f aca="true" t="shared" si="11" ref="N39:N45">K39-M39</f>
        <v>-37.099999999999994</v>
      </c>
    </row>
    <row r="40" spans="2:14" ht="13.5" customHeight="1">
      <c r="B40" s="25" t="s">
        <v>14</v>
      </c>
      <c r="C40" s="26">
        <v>31.3</v>
      </c>
      <c r="D40" s="26">
        <v>37.5</v>
      </c>
      <c r="E40" s="26">
        <v>31.3</v>
      </c>
      <c r="F40" s="27">
        <f t="shared" si="9"/>
        <v>0</v>
      </c>
      <c r="G40" s="26">
        <v>12.5</v>
      </c>
      <c r="H40" s="26">
        <v>62.5</v>
      </c>
      <c r="I40" s="26">
        <v>25</v>
      </c>
      <c r="J40" s="27">
        <f t="shared" si="10"/>
        <v>-12.5</v>
      </c>
      <c r="K40" s="26">
        <v>18.8</v>
      </c>
      <c r="L40" s="26">
        <v>68.8</v>
      </c>
      <c r="M40" s="26">
        <v>12.5</v>
      </c>
      <c r="N40" s="27">
        <f t="shared" si="11"/>
        <v>6.300000000000001</v>
      </c>
    </row>
    <row r="41" spans="2:14" ht="13.5" customHeight="1">
      <c r="B41" s="28" t="s">
        <v>15</v>
      </c>
      <c r="C41" s="29">
        <v>14.3</v>
      </c>
      <c r="D41" s="29">
        <v>35.7</v>
      </c>
      <c r="E41" s="29">
        <v>50</v>
      </c>
      <c r="F41" s="30">
        <f t="shared" si="9"/>
        <v>-35.7</v>
      </c>
      <c r="G41" s="29">
        <v>14.3</v>
      </c>
      <c r="H41" s="29">
        <v>35.7</v>
      </c>
      <c r="I41" s="29">
        <v>50</v>
      </c>
      <c r="J41" s="30">
        <f t="shared" si="10"/>
        <v>-35.7</v>
      </c>
      <c r="K41" s="29">
        <v>14.3</v>
      </c>
      <c r="L41" s="29">
        <v>28.6</v>
      </c>
      <c r="M41" s="29">
        <v>57.1</v>
      </c>
      <c r="N41" s="30">
        <f t="shared" si="11"/>
        <v>-42.8</v>
      </c>
    </row>
    <row r="42" spans="2:14" ht="13.5">
      <c r="B42" s="28" t="s">
        <v>16</v>
      </c>
      <c r="C42" s="29">
        <v>0</v>
      </c>
      <c r="D42" s="29">
        <v>43.8</v>
      </c>
      <c r="E42" s="29">
        <v>56.3</v>
      </c>
      <c r="F42" s="30">
        <f t="shared" si="9"/>
        <v>-56.3</v>
      </c>
      <c r="G42" s="29">
        <v>6.3</v>
      </c>
      <c r="H42" s="29">
        <v>37.5</v>
      </c>
      <c r="I42" s="29">
        <v>56.3</v>
      </c>
      <c r="J42" s="30">
        <f t="shared" si="10"/>
        <v>-50</v>
      </c>
      <c r="K42" s="29">
        <v>6.3</v>
      </c>
      <c r="L42" s="29">
        <v>37.5</v>
      </c>
      <c r="M42" s="29">
        <v>56.3</v>
      </c>
      <c r="N42" s="30">
        <f t="shared" si="11"/>
        <v>-50</v>
      </c>
    </row>
    <row r="43" spans="2:14" ht="13.5" customHeight="1">
      <c r="B43" s="28" t="s">
        <v>17</v>
      </c>
      <c r="C43" s="29">
        <v>6.7</v>
      </c>
      <c r="D43" s="29">
        <v>40</v>
      </c>
      <c r="E43" s="29">
        <v>53.3</v>
      </c>
      <c r="F43" s="30">
        <f t="shared" si="9"/>
        <v>-46.599999999999994</v>
      </c>
      <c r="G43" s="29">
        <v>6.7</v>
      </c>
      <c r="H43" s="29">
        <v>60</v>
      </c>
      <c r="I43" s="29">
        <v>33.3</v>
      </c>
      <c r="J43" s="30">
        <f t="shared" si="10"/>
        <v>-26.599999999999998</v>
      </c>
      <c r="K43" s="29">
        <v>6.7</v>
      </c>
      <c r="L43" s="29">
        <v>33.3</v>
      </c>
      <c r="M43" s="29">
        <v>60</v>
      </c>
      <c r="N43" s="30">
        <f t="shared" si="11"/>
        <v>-53.3</v>
      </c>
    </row>
    <row r="44" spans="2:14" ht="13.5" customHeight="1">
      <c r="B44" s="28" t="s">
        <v>18</v>
      </c>
      <c r="C44" s="29">
        <v>18.8</v>
      </c>
      <c r="D44" s="29">
        <v>18.8</v>
      </c>
      <c r="E44" s="29">
        <v>62.5</v>
      </c>
      <c r="F44" s="30">
        <f t="shared" si="9"/>
        <v>-43.7</v>
      </c>
      <c r="G44" s="29">
        <v>18.8</v>
      </c>
      <c r="H44" s="29">
        <v>25</v>
      </c>
      <c r="I44" s="29">
        <v>56.3</v>
      </c>
      <c r="J44" s="30">
        <f t="shared" si="10"/>
        <v>-37.5</v>
      </c>
      <c r="K44" s="29">
        <v>6.3</v>
      </c>
      <c r="L44" s="29">
        <v>37.5</v>
      </c>
      <c r="M44" s="29">
        <v>56.3</v>
      </c>
      <c r="N44" s="30">
        <f t="shared" si="11"/>
        <v>-50</v>
      </c>
    </row>
    <row r="45" spans="2:14" ht="13.5" customHeight="1">
      <c r="B45" s="9" t="s">
        <v>19</v>
      </c>
      <c r="C45" s="31">
        <v>20</v>
      </c>
      <c r="D45" s="31">
        <v>55</v>
      </c>
      <c r="E45" s="31">
        <v>25</v>
      </c>
      <c r="F45" s="32">
        <f t="shared" si="9"/>
        <v>-5</v>
      </c>
      <c r="G45" s="31">
        <v>35</v>
      </c>
      <c r="H45" s="31">
        <v>35</v>
      </c>
      <c r="I45" s="31">
        <v>30</v>
      </c>
      <c r="J45" s="32">
        <f t="shared" si="10"/>
        <v>5</v>
      </c>
      <c r="K45" s="31">
        <v>10</v>
      </c>
      <c r="L45" s="31">
        <v>45</v>
      </c>
      <c r="M45" s="31">
        <v>45</v>
      </c>
      <c r="N45" s="32">
        <f t="shared" si="11"/>
        <v>-35</v>
      </c>
    </row>
    <row r="47" spans="1:14" ht="13.5" customHeight="1">
      <c r="A47" t="s">
        <v>54</v>
      </c>
      <c r="N47" s="22" t="s">
        <v>43</v>
      </c>
    </row>
    <row r="48" spans="2:14" ht="13.5" customHeight="1">
      <c r="B48" s="100"/>
      <c r="C48" s="99" t="s">
        <v>34</v>
      </c>
      <c r="D48" s="99"/>
      <c r="E48" s="99"/>
      <c r="F48" s="99"/>
      <c r="G48" s="99" t="s">
        <v>35</v>
      </c>
      <c r="H48" s="99"/>
      <c r="I48" s="99"/>
      <c r="J48" s="99"/>
      <c r="K48" s="99" t="s">
        <v>36</v>
      </c>
      <c r="L48" s="99"/>
      <c r="M48" s="99"/>
      <c r="N48" s="99"/>
    </row>
    <row r="49" spans="2:14" ht="13.5" customHeight="1">
      <c r="B49" s="101"/>
      <c r="C49" s="23" t="s">
        <v>49</v>
      </c>
      <c r="D49" s="23" t="s">
        <v>37</v>
      </c>
      <c r="E49" s="23" t="s">
        <v>50</v>
      </c>
      <c r="F49" s="23" t="s">
        <v>38</v>
      </c>
      <c r="G49" s="23" t="s">
        <v>49</v>
      </c>
      <c r="H49" s="23" t="s">
        <v>37</v>
      </c>
      <c r="I49" s="23" t="s">
        <v>50</v>
      </c>
      <c r="J49" s="23" t="s">
        <v>38</v>
      </c>
      <c r="K49" s="23" t="s">
        <v>55</v>
      </c>
      <c r="L49" s="23" t="s">
        <v>37</v>
      </c>
      <c r="M49" s="23" t="s">
        <v>56</v>
      </c>
      <c r="N49" s="23" t="s">
        <v>38</v>
      </c>
    </row>
    <row r="50" spans="2:14" ht="13.5" customHeight="1">
      <c r="B50" s="13" t="s">
        <v>39</v>
      </c>
      <c r="C50" s="14">
        <v>23.7</v>
      </c>
      <c r="D50" s="14">
        <v>43.3</v>
      </c>
      <c r="E50" s="14">
        <v>33</v>
      </c>
      <c r="F50" s="24">
        <f aca="true" t="shared" si="12" ref="F50:F56">C50-E50</f>
        <v>-9.3</v>
      </c>
      <c r="G50" s="14">
        <v>28.9</v>
      </c>
      <c r="H50" s="14">
        <v>41.2</v>
      </c>
      <c r="I50" s="14">
        <v>29.9</v>
      </c>
      <c r="J50" s="24">
        <f aca="true" t="shared" si="13" ref="J50:J56">G50-I50</f>
        <v>-1</v>
      </c>
      <c r="K50" s="14">
        <v>12.4</v>
      </c>
      <c r="L50" s="14">
        <v>40.2</v>
      </c>
      <c r="M50" s="14">
        <v>47.4</v>
      </c>
      <c r="N50" s="24">
        <f aca="true" t="shared" si="14" ref="N50:N56">K50-M50</f>
        <v>-35</v>
      </c>
    </row>
    <row r="51" spans="2:14" ht="13.5" customHeight="1">
      <c r="B51" s="25" t="s">
        <v>14</v>
      </c>
      <c r="C51" s="26">
        <v>50</v>
      </c>
      <c r="D51" s="26">
        <v>25</v>
      </c>
      <c r="E51" s="26">
        <v>25</v>
      </c>
      <c r="F51" s="27">
        <f t="shared" si="12"/>
        <v>25</v>
      </c>
      <c r="G51" s="26">
        <v>31.3</v>
      </c>
      <c r="H51" s="26">
        <v>50</v>
      </c>
      <c r="I51" s="26">
        <v>18.8</v>
      </c>
      <c r="J51" s="27">
        <f t="shared" si="13"/>
        <v>12.5</v>
      </c>
      <c r="K51" s="26">
        <v>31.3</v>
      </c>
      <c r="L51" s="26">
        <v>50</v>
      </c>
      <c r="M51" s="26">
        <v>18.8</v>
      </c>
      <c r="N51" s="27">
        <f t="shared" si="14"/>
        <v>12.5</v>
      </c>
    </row>
    <row r="52" spans="2:14" ht="13.5">
      <c r="B52" s="28" t="s">
        <v>15</v>
      </c>
      <c r="C52" s="29">
        <v>14.3</v>
      </c>
      <c r="D52" s="29">
        <v>64.3</v>
      </c>
      <c r="E52" s="29">
        <v>21.4</v>
      </c>
      <c r="F52" s="30">
        <f t="shared" si="12"/>
        <v>-7.099999999999998</v>
      </c>
      <c r="G52" s="29">
        <v>21.4</v>
      </c>
      <c r="H52" s="29">
        <v>50</v>
      </c>
      <c r="I52" s="29">
        <v>28.6</v>
      </c>
      <c r="J52" s="30">
        <f t="shared" si="13"/>
        <v>-7.200000000000003</v>
      </c>
      <c r="K52" s="29">
        <v>14.3</v>
      </c>
      <c r="L52" s="29">
        <v>50</v>
      </c>
      <c r="M52" s="29">
        <v>35.7</v>
      </c>
      <c r="N52" s="30">
        <f t="shared" si="14"/>
        <v>-21.400000000000002</v>
      </c>
    </row>
    <row r="53" spans="2:14" ht="13.5" customHeight="1">
      <c r="B53" s="28" t="s">
        <v>16</v>
      </c>
      <c r="C53" s="29">
        <v>12.5</v>
      </c>
      <c r="D53" s="29">
        <v>43.8</v>
      </c>
      <c r="E53" s="29">
        <v>43.8</v>
      </c>
      <c r="F53" s="30">
        <f t="shared" si="12"/>
        <v>-31.299999999999997</v>
      </c>
      <c r="G53" s="29">
        <v>31.3</v>
      </c>
      <c r="H53" s="29">
        <v>31.3</v>
      </c>
      <c r="I53" s="29">
        <v>37.5</v>
      </c>
      <c r="J53" s="30">
        <f t="shared" si="13"/>
        <v>-6.199999999999999</v>
      </c>
      <c r="K53" s="29">
        <v>12.5</v>
      </c>
      <c r="L53" s="29">
        <v>37.5</v>
      </c>
      <c r="M53" s="29">
        <v>50</v>
      </c>
      <c r="N53" s="30">
        <f t="shared" si="14"/>
        <v>-37.5</v>
      </c>
    </row>
    <row r="54" spans="2:14" ht="13.5" customHeight="1">
      <c r="B54" s="28" t="s">
        <v>17</v>
      </c>
      <c r="C54" s="29">
        <v>26.7</v>
      </c>
      <c r="D54" s="29">
        <v>46.7</v>
      </c>
      <c r="E54" s="29">
        <v>26.7</v>
      </c>
      <c r="F54" s="30">
        <f t="shared" si="12"/>
        <v>0</v>
      </c>
      <c r="G54" s="29">
        <v>33.3</v>
      </c>
      <c r="H54" s="29">
        <v>40</v>
      </c>
      <c r="I54" s="29">
        <v>26.7</v>
      </c>
      <c r="J54" s="30">
        <f t="shared" si="13"/>
        <v>6.599999999999998</v>
      </c>
      <c r="K54" s="29">
        <v>6.7</v>
      </c>
      <c r="L54" s="29">
        <v>40</v>
      </c>
      <c r="M54" s="29">
        <v>53.3</v>
      </c>
      <c r="N54" s="30">
        <f t="shared" si="14"/>
        <v>-46.599999999999994</v>
      </c>
    </row>
    <row r="55" spans="2:14" ht="13.5" customHeight="1">
      <c r="B55" s="28" t="s">
        <v>18</v>
      </c>
      <c r="C55" s="29">
        <v>12.5</v>
      </c>
      <c r="D55" s="29">
        <v>43.8</v>
      </c>
      <c r="E55" s="29">
        <v>43.8</v>
      </c>
      <c r="F55" s="30">
        <f t="shared" si="12"/>
        <v>-31.299999999999997</v>
      </c>
      <c r="G55" s="29">
        <v>25</v>
      </c>
      <c r="H55" s="29">
        <v>31.3</v>
      </c>
      <c r="I55" s="29">
        <v>43.8</v>
      </c>
      <c r="J55" s="30">
        <f t="shared" si="13"/>
        <v>-18.799999999999997</v>
      </c>
      <c r="K55" s="29">
        <v>0</v>
      </c>
      <c r="L55" s="29">
        <v>31.3</v>
      </c>
      <c r="M55" s="29">
        <v>68.8</v>
      </c>
      <c r="N55" s="30">
        <f t="shared" si="14"/>
        <v>-68.8</v>
      </c>
    </row>
    <row r="56" spans="2:14" ht="13.5" customHeight="1">
      <c r="B56" s="9" t="s">
        <v>19</v>
      </c>
      <c r="C56" s="31">
        <v>25</v>
      </c>
      <c r="D56" s="31">
        <v>40</v>
      </c>
      <c r="E56" s="31">
        <v>35</v>
      </c>
      <c r="F56" s="32">
        <f t="shared" si="12"/>
        <v>-10</v>
      </c>
      <c r="G56" s="31">
        <v>30</v>
      </c>
      <c r="H56" s="31">
        <v>45</v>
      </c>
      <c r="I56" s="31">
        <v>25</v>
      </c>
      <c r="J56" s="32">
        <f t="shared" si="13"/>
        <v>5</v>
      </c>
      <c r="K56" s="31">
        <v>10</v>
      </c>
      <c r="L56" s="31">
        <v>35</v>
      </c>
      <c r="M56" s="31">
        <v>55</v>
      </c>
      <c r="N56" s="32">
        <f t="shared" si="14"/>
        <v>-45</v>
      </c>
    </row>
    <row r="58" spans="1:14" ht="13.5" customHeight="1">
      <c r="A58" t="s">
        <v>57</v>
      </c>
      <c r="G58" s="16"/>
      <c r="H58" s="16"/>
      <c r="I58" s="16"/>
      <c r="J58" s="16"/>
      <c r="K58" s="16"/>
      <c r="L58" s="16"/>
      <c r="M58" s="16"/>
      <c r="N58" s="22" t="s">
        <v>43</v>
      </c>
    </row>
    <row r="59" spans="2:14" ht="13.5" customHeight="1">
      <c r="B59" s="100"/>
      <c r="C59" s="99" t="s">
        <v>34</v>
      </c>
      <c r="D59" s="99"/>
      <c r="E59" s="99"/>
      <c r="F59" s="99"/>
      <c r="G59" s="99" t="s">
        <v>35</v>
      </c>
      <c r="H59" s="99"/>
      <c r="I59" s="99"/>
      <c r="J59" s="99"/>
      <c r="K59" s="99" t="s">
        <v>36</v>
      </c>
      <c r="L59" s="99"/>
      <c r="M59" s="99"/>
      <c r="N59" s="99"/>
    </row>
    <row r="60" spans="2:14" ht="13.5" customHeight="1">
      <c r="B60" s="101"/>
      <c r="C60" s="23" t="s">
        <v>24</v>
      </c>
      <c r="D60" s="23" t="s">
        <v>37</v>
      </c>
      <c r="E60" s="23" t="s">
        <v>25</v>
      </c>
      <c r="F60" s="23" t="s">
        <v>38</v>
      </c>
      <c r="G60" s="23" t="s">
        <v>24</v>
      </c>
      <c r="H60" s="23" t="s">
        <v>37</v>
      </c>
      <c r="I60" s="23" t="s">
        <v>25</v>
      </c>
      <c r="J60" s="23" t="s">
        <v>38</v>
      </c>
      <c r="K60" s="23" t="s">
        <v>58</v>
      </c>
      <c r="L60" s="23" t="s">
        <v>37</v>
      </c>
      <c r="M60" s="23" t="s">
        <v>59</v>
      </c>
      <c r="N60" s="23" t="s">
        <v>60</v>
      </c>
    </row>
    <row r="61" spans="2:14" ht="13.5" customHeight="1">
      <c r="B61" s="13" t="s">
        <v>39</v>
      </c>
      <c r="C61" s="14">
        <v>25.8</v>
      </c>
      <c r="D61" s="14">
        <v>66</v>
      </c>
      <c r="E61" s="14">
        <v>8.2</v>
      </c>
      <c r="F61" s="24">
        <f aca="true" t="shared" si="15" ref="F61:F67">C61-E61</f>
        <v>17.6</v>
      </c>
      <c r="G61" s="14">
        <v>32</v>
      </c>
      <c r="H61" s="14">
        <v>58.8</v>
      </c>
      <c r="I61" s="14">
        <v>9.3</v>
      </c>
      <c r="J61" s="24">
        <f aca="true" t="shared" si="16" ref="J61:J67">G61-I61</f>
        <v>22.7</v>
      </c>
      <c r="K61" s="14">
        <v>13.4</v>
      </c>
      <c r="L61" s="14">
        <v>66</v>
      </c>
      <c r="M61" s="14">
        <v>20.6</v>
      </c>
      <c r="N61" s="24">
        <f aca="true" t="shared" si="17" ref="N61:N67">K61-M61</f>
        <v>-7.200000000000001</v>
      </c>
    </row>
    <row r="62" spans="2:14" ht="13.5">
      <c r="B62" s="25" t="s">
        <v>14</v>
      </c>
      <c r="C62" s="26">
        <v>50</v>
      </c>
      <c r="D62" s="26">
        <v>50</v>
      </c>
      <c r="E62" s="26">
        <v>0</v>
      </c>
      <c r="F62" s="27">
        <f t="shared" si="15"/>
        <v>50</v>
      </c>
      <c r="G62" s="26">
        <v>50</v>
      </c>
      <c r="H62" s="26">
        <v>43.8</v>
      </c>
      <c r="I62" s="26">
        <v>6.3</v>
      </c>
      <c r="J62" s="27">
        <f t="shared" si="16"/>
        <v>43.7</v>
      </c>
      <c r="K62" s="26">
        <v>50</v>
      </c>
      <c r="L62" s="26">
        <v>43.8</v>
      </c>
      <c r="M62" s="26">
        <v>6.3</v>
      </c>
      <c r="N62" s="27">
        <f t="shared" si="17"/>
        <v>43.7</v>
      </c>
    </row>
    <row r="63" spans="2:14" ht="13.5" customHeight="1">
      <c r="B63" s="28" t="s">
        <v>15</v>
      </c>
      <c r="C63" s="29">
        <v>28.6</v>
      </c>
      <c r="D63" s="29">
        <v>64.3</v>
      </c>
      <c r="E63" s="29">
        <v>7.1</v>
      </c>
      <c r="F63" s="30">
        <f t="shared" si="15"/>
        <v>21.5</v>
      </c>
      <c r="G63" s="29">
        <v>35.7</v>
      </c>
      <c r="H63" s="29">
        <v>57.1</v>
      </c>
      <c r="I63" s="29">
        <v>7.1</v>
      </c>
      <c r="J63" s="30">
        <f t="shared" si="16"/>
        <v>28.6</v>
      </c>
      <c r="K63" s="29">
        <v>7.1</v>
      </c>
      <c r="L63" s="29">
        <v>85.7</v>
      </c>
      <c r="M63" s="29">
        <v>7.1</v>
      </c>
      <c r="N63" s="30">
        <f t="shared" si="17"/>
        <v>0</v>
      </c>
    </row>
    <row r="64" spans="2:14" ht="13.5" customHeight="1">
      <c r="B64" s="28" t="s">
        <v>16</v>
      </c>
      <c r="C64" s="29">
        <v>31.3</v>
      </c>
      <c r="D64" s="29">
        <v>56.3</v>
      </c>
      <c r="E64" s="29">
        <v>12.5</v>
      </c>
      <c r="F64" s="30">
        <f t="shared" si="15"/>
        <v>18.8</v>
      </c>
      <c r="G64" s="29">
        <v>31.3</v>
      </c>
      <c r="H64" s="29">
        <v>56.3</v>
      </c>
      <c r="I64" s="29">
        <v>12.5</v>
      </c>
      <c r="J64" s="30">
        <f t="shared" si="16"/>
        <v>18.8</v>
      </c>
      <c r="K64" s="29">
        <v>6.3</v>
      </c>
      <c r="L64" s="29">
        <v>56.3</v>
      </c>
      <c r="M64" s="29">
        <v>37.5</v>
      </c>
      <c r="N64" s="30">
        <f t="shared" si="17"/>
        <v>-31.2</v>
      </c>
    </row>
    <row r="65" spans="2:14" ht="13.5" customHeight="1">
      <c r="B65" s="28" t="s">
        <v>17</v>
      </c>
      <c r="C65" s="29">
        <v>6.7</v>
      </c>
      <c r="D65" s="29">
        <v>80</v>
      </c>
      <c r="E65" s="29">
        <v>13.3</v>
      </c>
      <c r="F65" s="30">
        <f t="shared" si="15"/>
        <v>-6.6000000000000005</v>
      </c>
      <c r="G65" s="29">
        <v>20</v>
      </c>
      <c r="H65" s="29">
        <v>66.7</v>
      </c>
      <c r="I65" s="29">
        <v>13.3</v>
      </c>
      <c r="J65" s="30">
        <f t="shared" si="16"/>
        <v>6.699999999999999</v>
      </c>
      <c r="K65" s="29">
        <v>6.7</v>
      </c>
      <c r="L65" s="29">
        <v>66.7</v>
      </c>
      <c r="M65" s="29">
        <v>26.7</v>
      </c>
      <c r="N65" s="30">
        <f t="shared" si="17"/>
        <v>-20</v>
      </c>
    </row>
    <row r="66" spans="2:14" ht="13.5" customHeight="1">
      <c r="B66" s="28" t="s">
        <v>18</v>
      </c>
      <c r="C66" s="29">
        <v>18.8</v>
      </c>
      <c r="D66" s="29">
        <v>75</v>
      </c>
      <c r="E66" s="29">
        <v>6.3</v>
      </c>
      <c r="F66" s="30">
        <f t="shared" si="15"/>
        <v>12.5</v>
      </c>
      <c r="G66" s="29">
        <v>25</v>
      </c>
      <c r="H66" s="29">
        <v>68.8</v>
      </c>
      <c r="I66" s="29">
        <v>6.3</v>
      </c>
      <c r="J66" s="30">
        <f t="shared" si="16"/>
        <v>18.7</v>
      </c>
      <c r="K66" s="29">
        <v>12.5</v>
      </c>
      <c r="L66" s="29">
        <v>68.8</v>
      </c>
      <c r="M66" s="29">
        <v>18.8</v>
      </c>
      <c r="N66" s="30">
        <f t="shared" si="17"/>
        <v>-6.300000000000001</v>
      </c>
    </row>
    <row r="67" spans="2:14" ht="13.5" customHeight="1">
      <c r="B67" s="9" t="s">
        <v>19</v>
      </c>
      <c r="C67" s="31">
        <v>20</v>
      </c>
      <c r="D67" s="31">
        <v>70</v>
      </c>
      <c r="E67" s="31">
        <v>10</v>
      </c>
      <c r="F67" s="32">
        <f t="shared" si="15"/>
        <v>10</v>
      </c>
      <c r="G67" s="31">
        <v>30</v>
      </c>
      <c r="H67" s="31">
        <v>60</v>
      </c>
      <c r="I67" s="31">
        <v>10</v>
      </c>
      <c r="J67" s="32">
        <f t="shared" si="16"/>
        <v>20</v>
      </c>
      <c r="K67" s="31">
        <v>0</v>
      </c>
      <c r="L67" s="31">
        <v>75</v>
      </c>
      <c r="M67" s="31">
        <v>25</v>
      </c>
      <c r="N67" s="32">
        <f t="shared" si="17"/>
        <v>-25</v>
      </c>
    </row>
    <row r="69" spans="1:14" ht="13.5" customHeight="1">
      <c r="A69" t="s">
        <v>61</v>
      </c>
      <c r="N69" s="22" t="s">
        <v>62</v>
      </c>
    </row>
    <row r="70" spans="2:14" ht="13.5" customHeight="1">
      <c r="B70" s="13"/>
      <c r="C70" s="99" t="s">
        <v>34</v>
      </c>
      <c r="D70" s="99"/>
      <c r="E70" s="99"/>
      <c r="F70" s="99"/>
      <c r="G70" s="99" t="s">
        <v>35</v>
      </c>
      <c r="H70" s="99"/>
      <c r="I70" s="99"/>
      <c r="J70" s="99"/>
      <c r="K70" s="99" t="s">
        <v>36</v>
      </c>
      <c r="L70" s="99"/>
      <c r="M70" s="99"/>
      <c r="N70" s="99"/>
    </row>
    <row r="71" spans="2:14" ht="13.5" customHeight="1">
      <c r="B71" s="13"/>
      <c r="C71" s="23" t="s">
        <v>28</v>
      </c>
      <c r="D71" s="23" t="s">
        <v>37</v>
      </c>
      <c r="E71" s="23" t="s">
        <v>29</v>
      </c>
      <c r="F71" s="23" t="s">
        <v>38</v>
      </c>
      <c r="G71" s="23" t="s">
        <v>28</v>
      </c>
      <c r="H71" s="23" t="s">
        <v>37</v>
      </c>
      <c r="I71" s="23" t="s">
        <v>29</v>
      </c>
      <c r="J71" s="23" t="s">
        <v>38</v>
      </c>
      <c r="K71" s="23" t="s">
        <v>63</v>
      </c>
      <c r="L71" s="23" t="s">
        <v>37</v>
      </c>
      <c r="M71" s="23" t="s">
        <v>29</v>
      </c>
      <c r="N71" s="23" t="s">
        <v>38</v>
      </c>
    </row>
    <row r="72" spans="2:14" ht="13.5" customHeight="1">
      <c r="B72" s="13" t="s">
        <v>39</v>
      </c>
      <c r="C72" s="14">
        <v>7.2</v>
      </c>
      <c r="D72" s="14">
        <v>60.8</v>
      </c>
      <c r="E72" s="14">
        <v>32</v>
      </c>
      <c r="F72" s="24">
        <f aca="true" t="shared" si="18" ref="F72:F78">C72-E72</f>
        <v>-24.8</v>
      </c>
      <c r="G72" s="14">
        <v>8.2</v>
      </c>
      <c r="H72" s="14">
        <v>57.7</v>
      </c>
      <c r="I72" s="14">
        <v>34</v>
      </c>
      <c r="J72" s="24">
        <f aca="true" t="shared" si="19" ref="J72:J78">G72-I72</f>
        <v>-25.8</v>
      </c>
      <c r="K72" s="14">
        <v>7.2</v>
      </c>
      <c r="L72" s="14">
        <v>50.5</v>
      </c>
      <c r="M72" s="14">
        <v>42.3</v>
      </c>
      <c r="N72" s="24">
        <f aca="true" t="shared" si="20" ref="N72:N78">K72-M72</f>
        <v>-35.099999999999994</v>
      </c>
    </row>
    <row r="73" spans="2:14" ht="13.5" customHeight="1">
      <c r="B73" s="33" t="s">
        <v>14</v>
      </c>
      <c r="C73" s="35">
        <v>6.3</v>
      </c>
      <c r="D73" s="35">
        <v>81.3</v>
      </c>
      <c r="E73" s="35">
        <v>12.5</v>
      </c>
      <c r="F73" s="34">
        <f t="shared" si="18"/>
        <v>-6.2</v>
      </c>
      <c r="G73" s="35">
        <v>12.5</v>
      </c>
      <c r="H73" s="35">
        <v>75</v>
      </c>
      <c r="I73" s="35">
        <v>12.5</v>
      </c>
      <c r="J73" s="34">
        <f t="shared" si="19"/>
        <v>0</v>
      </c>
      <c r="K73" s="35">
        <v>12.5</v>
      </c>
      <c r="L73" s="35">
        <v>81.3</v>
      </c>
      <c r="M73" s="35">
        <v>6.3</v>
      </c>
      <c r="N73" s="34">
        <f t="shared" si="20"/>
        <v>6.2</v>
      </c>
    </row>
    <row r="74" spans="2:14" ht="13.5">
      <c r="B74" s="28" t="s">
        <v>15</v>
      </c>
      <c r="C74" s="29">
        <v>14.3</v>
      </c>
      <c r="D74" s="29">
        <v>50</v>
      </c>
      <c r="E74" s="29">
        <v>35.7</v>
      </c>
      <c r="F74" s="30">
        <f t="shared" si="18"/>
        <v>-21.400000000000002</v>
      </c>
      <c r="G74" s="29">
        <v>14.3</v>
      </c>
      <c r="H74" s="29">
        <v>42.9</v>
      </c>
      <c r="I74" s="29">
        <v>42.9</v>
      </c>
      <c r="J74" s="30">
        <f t="shared" si="19"/>
        <v>-28.599999999999998</v>
      </c>
      <c r="K74" s="29">
        <v>14.3</v>
      </c>
      <c r="L74" s="29">
        <v>35.7</v>
      </c>
      <c r="M74" s="29">
        <v>50</v>
      </c>
      <c r="N74" s="30">
        <f t="shared" si="20"/>
        <v>-35.7</v>
      </c>
    </row>
    <row r="75" spans="2:14" ht="13.5" customHeight="1">
      <c r="B75" s="28" t="s">
        <v>16</v>
      </c>
      <c r="C75" s="29">
        <v>0</v>
      </c>
      <c r="D75" s="29">
        <v>43.8</v>
      </c>
      <c r="E75" s="29">
        <v>56.3</v>
      </c>
      <c r="F75" s="30">
        <f t="shared" si="18"/>
        <v>-56.3</v>
      </c>
      <c r="G75" s="29">
        <v>6.3</v>
      </c>
      <c r="H75" s="29">
        <v>37.5</v>
      </c>
      <c r="I75" s="29">
        <v>56.3</v>
      </c>
      <c r="J75" s="30">
        <f t="shared" si="19"/>
        <v>-50</v>
      </c>
      <c r="K75" s="29">
        <v>0</v>
      </c>
      <c r="L75" s="29">
        <v>37.5</v>
      </c>
      <c r="M75" s="29">
        <v>62.5</v>
      </c>
      <c r="N75" s="30">
        <f t="shared" si="20"/>
        <v>-62.5</v>
      </c>
    </row>
    <row r="76" spans="2:14" ht="13.5" customHeight="1">
      <c r="B76" s="28" t="s">
        <v>17</v>
      </c>
      <c r="C76" s="29">
        <v>0</v>
      </c>
      <c r="D76" s="29">
        <v>73.3</v>
      </c>
      <c r="E76" s="29">
        <v>26.7</v>
      </c>
      <c r="F76" s="30">
        <f t="shared" si="18"/>
        <v>-26.7</v>
      </c>
      <c r="G76" s="29">
        <v>0</v>
      </c>
      <c r="H76" s="29">
        <v>66.7</v>
      </c>
      <c r="I76" s="29">
        <v>33.3</v>
      </c>
      <c r="J76" s="30">
        <f t="shared" si="19"/>
        <v>-33.3</v>
      </c>
      <c r="K76" s="29">
        <v>6.7</v>
      </c>
      <c r="L76" s="29">
        <v>33.3</v>
      </c>
      <c r="M76" s="29">
        <v>60</v>
      </c>
      <c r="N76" s="30">
        <f t="shared" si="20"/>
        <v>-53.3</v>
      </c>
    </row>
    <row r="77" spans="2:14" ht="13.5" customHeight="1">
      <c r="B77" s="28" t="s">
        <v>18</v>
      </c>
      <c r="C77" s="29">
        <v>6.3</v>
      </c>
      <c r="D77" s="29">
        <v>56.3</v>
      </c>
      <c r="E77" s="29">
        <v>37.5</v>
      </c>
      <c r="F77" s="30">
        <f t="shared" si="18"/>
        <v>-31.2</v>
      </c>
      <c r="G77" s="29">
        <v>6.3</v>
      </c>
      <c r="H77" s="29">
        <v>56.3</v>
      </c>
      <c r="I77" s="29">
        <v>37.5</v>
      </c>
      <c r="J77" s="30">
        <f t="shared" si="19"/>
        <v>-31.2</v>
      </c>
      <c r="K77" s="29">
        <v>0</v>
      </c>
      <c r="L77" s="29">
        <v>56.3</v>
      </c>
      <c r="M77" s="29">
        <v>43.8</v>
      </c>
      <c r="N77" s="30">
        <f t="shared" si="20"/>
        <v>-43.8</v>
      </c>
    </row>
    <row r="78" spans="2:14" ht="13.5" customHeight="1">
      <c r="B78" s="9" t="s">
        <v>19</v>
      </c>
      <c r="C78" s="31">
        <v>15</v>
      </c>
      <c r="D78" s="31">
        <v>60</v>
      </c>
      <c r="E78" s="31">
        <v>25</v>
      </c>
      <c r="F78" s="32">
        <f t="shared" si="18"/>
        <v>-10</v>
      </c>
      <c r="G78" s="31">
        <v>10</v>
      </c>
      <c r="H78" s="31">
        <v>65</v>
      </c>
      <c r="I78" s="31">
        <v>25</v>
      </c>
      <c r="J78" s="32">
        <f t="shared" si="19"/>
        <v>-15</v>
      </c>
      <c r="K78" s="31">
        <v>10</v>
      </c>
      <c r="L78" s="31">
        <v>55</v>
      </c>
      <c r="M78" s="31">
        <v>35</v>
      </c>
      <c r="N78" s="32">
        <f t="shared" si="20"/>
        <v>-25</v>
      </c>
    </row>
  </sheetData>
  <mergeCells count="27">
    <mergeCell ref="C70:F70"/>
    <mergeCell ref="G70:J70"/>
    <mergeCell ref="K70:N70"/>
    <mergeCell ref="C59:F59"/>
    <mergeCell ref="G59:J59"/>
    <mergeCell ref="K59:N59"/>
    <mergeCell ref="B59:B60"/>
    <mergeCell ref="C48:F48"/>
    <mergeCell ref="G48:J48"/>
    <mergeCell ref="K48:N48"/>
    <mergeCell ref="B48:B49"/>
    <mergeCell ref="C37:F37"/>
    <mergeCell ref="G37:J37"/>
    <mergeCell ref="K37:N37"/>
    <mergeCell ref="B37:B38"/>
    <mergeCell ref="C26:F26"/>
    <mergeCell ref="G26:J26"/>
    <mergeCell ref="K26:N26"/>
    <mergeCell ref="B26:B27"/>
    <mergeCell ref="C15:F15"/>
    <mergeCell ref="G15:J15"/>
    <mergeCell ref="K15:N15"/>
    <mergeCell ref="B15:B16"/>
    <mergeCell ref="C4:F4"/>
    <mergeCell ref="G4:J4"/>
    <mergeCell ref="K4:N4"/>
    <mergeCell ref="B4:B5"/>
  </mergeCells>
  <printOptions/>
  <pageMargins left="0.75" right="0.75" top="1" bottom="1" header="0.512" footer="0.512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89"/>
  <sheetViews>
    <sheetView zoomScale="85" zoomScaleNormal="85" workbookViewId="0" topLeftCell="A1">
      <selection activeCell="O17" sqref="O17"/>
    </sheetView>
  </sheetViews>
  <sheetFormatPr defaultColWidth="9.00390625" defaultRowHeight="13.5"/>
  <cols>
    <col min="3" max="14" width="7.75390625" style="0" customWidth="1"/>
  </cols>
  <sheetData>
    <row r="1" ht="14.25">
      <c r="A1" s="129" t="s">
        <v>126</v>
      </c>
    </row>
    <row r="2" ht="13.5">
      <c r="A2" s="1"/>
    </row>
    <row r="3" spans="1:14" ht="13.5">
      <c r="A3" t="s">
        <v>32</v>
      </c>
      <c r="N3" s="22" t="s">
        <v>33</v>
      </c>
    </row>
    <row r="4" spans="2:14" ht="13.5">
      <c r="B4" s="100"/>
      <c r="C4" s="99" t="s">
        <v>34</v>
      </c>
      <c r="D4" s="99"/>
      <c r="E4" s="99"/>
      <c r="F4" s="99"/>
      <c r="G4" s="99" t="s">
        <v>35</v>
      </c>
      <c r="H4" s="99"/>
      <c r="I4" s="99"/>
      <c r="J4" s="99"/>
      <c r="K4" s="99" t="s">
        <v>36</v>
      </c>
      <c r="L4" s="99"/>
      <c r="M4" s="99"/>
      <c r="N4" s="99"/>
    </row>
    <row r="5" spans="2:14" ht="13.5">
      <c r="B5" s="101"/>
      <c r="C5" s="11" t="s">
        <v>66</v>
      </c>
      <c r="D5" s="11" t="s">
        <v>37</v>
      </c>
      <c r="E5" s="11" t="s">
        <v>13</v>
      </c>
      <c r="F5" s="11" t="s">
        <v>38</v>
      </c>
      <c r="G5" s="11" t="s">
        <v>67</v>
      </c>
      <c r="H5" s="11" t="s">
        <v>37</v>
      </c>
      <c r="I5" s="11" t="s">
        <v>13</v>
      </c>
      <c r="J5" s="11" t="s">
        <v>38</v>
      </c>
      <c r="K5" s="11" t="s">
        <v>67</v>
      </c>
      <c r="L5" s="11" t="s">
        <v>37</v>
      </c>
      <c r="M5" s="11" t="s">
        <v>13</v>
      </c>
      <c r="N5" s="11" t="s">
        <v>38</v>
      </c>
    </row>
    <row r="6" spans="2:14" ht="13.5">
      <c r="B6" s="13" t="s">
        <v>39</v>
      </c>
      <c r="C6" s="24">
        <v>37.2</v>
      </c>
      <c r="D6" s="24">
        <v>43.8</v>
      </c>
      <c r="E6" s="24">
        <v>19</v>
      </c>
      <c r="F6" s="24">
        <f aca="true" t="shared" si="0" ref="F6:F12">C6-E6</f>
        <v>18.200000000000003</v>
      </c>
      <c r="G6" s="24">
        <v>32.2</v>
      </c>
      <c r="H6" s="24">
        <v>51.2</v>
      </c>
      <c r="I6" s="24">
        <v>16.5</v>
      </c>
      <c r="J6" s="24">
        <f aca="true" t="shared" si="1" ref="J6:J12">G6-I6</f>
        <v>15.700000000000003</v>
      </c>
      <c r="K6" s="24">
        <v>30.6</v>
      </c>
      <c r="L6" s="24">
        <v>57.9</v>
      </c>
      <c r="M6" s="24">
        <v>11.6</v>
      </c>
      <c r="N6" s="24">
        <f aca="true" t="shared" si="2" ref="N6:N12">K6-M6</f>
        <v>19</v>
      </c>
    </row>
    <row r="7" spans="2:14" ht="13.5">
      <c r="B7" s="33" t="s">
        <v>14</v>
      </c>
      <c r="C7" s="34">
        <v>54.5</v>
      </c>
      <c r="D7" s="34">
        <v>31.8</v>
      </c>
      <c r="E7" s="34">
        <v>13.6</v>
      </c>
      <c r="F7" s="34">
        <f t="shared" si="0"/>
        <v>40.9</v>
      </c>
      <c r="G7" s="34">
        <v>45.5</v>
      </c>
      <c r="H7" s="34">
        <v>40.9</v>
      </c>
      <c r="I7" s="34">
        <v>13.6</v>
      </c>
      <c r="J7" s="34">
        <f t="shared" si="1"/>
        <v>31.9</v>
      </c>
      <c r="K7" s="34">
        <v>27.3</v>
      </c>
      <c r="L7" s="34">
        <v>72.7</v>
      </c>
      <c r="M7" s="34">
        <v>0</v>
      </c>
      <c r="N7" s="34">
        <f t="shared" si="2"/>
        <v>27.3</v>
      </c>
    </row>
    <row r="8" spans="2:14" ht="13.5">
      <c r="B8" s="28" t="s">
        <v>15</v>
      </c>
      <c r="C8" s="30">
        <v>30.8</v>
      </c>
      <c r="D8" s="30">
        <v>50</v>
      </c>
      <c r="E8" s="30">
        <v>19.2</v>
      </c>
      <c r="F8" s="30">
        <f t="shared" si="0"/>
        <v>11.600000000000001</v>
      </c>
      <c r="G8" s="30">
        <v>23.1</v>
      </c>
      <c r="H8" s="30">
        <v>61.5</v>
      </c>
      <c r="I8" s="30">
        <v>15.4</v>
      </c>
      <c r="J8" s="30">
        <f t="shared" si="1"/>
        <v>7.700000000000001</v>
      </c>
      <c r="K8" s="30">
        <v>34.6</v>
      </c>
      <c r="L8" s="30">
        <v>50</v>
      </c>
      <c r="M8" s="30">
        <v>15.4</v>
      </c>
      <c r="N8" s="30">
        <f t="shared" si="2"/>
        <v>19.200000000000003</v>
      </c>
    </row>
    <row r="9" spans="2:14" ht="13.5">
      <c r="B9" s="28" t="s">
        <v>16</v>
      </c>
      <c r="C9" s="30">
        <v>50</v>
      </c>
      <c r="D9" s="30">
        <v>33.3</v>
      </c>
      <c r="E9" s="30">
        <v>16.7</v>
      </c>
      <c r="F9" s="30">
        <f t="shared" si="0"/>
        <v>33.3</v>
      </c>
      <c r="G9" s="30">
        <v>16.7</v>
      </c>
      <c r="H9" s="30">
        <v>66.7</v>
      </c>
      <c r="I9" s="30">
        <v>16.7</v>
      </c>
      <c r="J9" s="30">
        <f t="shared" si="1"/>
        <v>0</v>
      </c>
      <c r="K9" s="30">
        <v>16.7</v>
      </c>
      <c r="L9" s="30">
        <v>66.7</v>
      </c>
      <c r="M9" s="30">
        <v>16.7</v>
      </c>
      <c r="N9" s="30">
        <f t="shared" si="2"/>
        <v>0</v>
      </c>
    </row>
    <row r="10" spans="2:14" ht="13.5">
      <c r="B10" s="28" t="s">
        <v>17</v>
      </c>
      <c r="C10" s="30">
        <v>31.8</v>
      </c>
      <c r="D10" s="30">
        <v>54.5</v>
      </c>
      <c r="E10" s="30">
        <v>13.6</v>
      </c>
      <c r="F10" s="30">
        <f t="shared" si="0"/>
        <v>18.200000000000003</v>
      </c>
      <c r="G10" s="30">
        <v>22.7</v>
      </c>
      <c r="H10" s="30">
        <v>63.6</v>
      </c>
      <c r="I10" s="30">
        <v>13.6</v>
      </c>
      <c r="J10" s="30">
        <f t="shared" si="1"/>
        <v>9.1</v>
      </c>
      <c r="K10" s="30">
        <v>31.8</v>
      </c>
      <c r="L10" s="30">
        <v>54.5</v>
      </c>
      <c r="M10" s="30">
        <v>13.6</v>
      </c>
      <c r="N10" s="30">
        <f t="shared" si="2"/>
        <v>18.200000000000003</v>
      </c>
    </row>
    <row r="11" spans="2:14" ht="13.5">
      <c r="B11" s="28" t="s">
        <v>18</v>
      </c>
      <c r="C11" s="30">
        <v>33.3</v>
      </c>
      <c r="D11" s="30">
        <v>42.9</v>
      </c>
      <c r="E11" s="30">
        <v>23.8</v>
      </c>
      <c r="F11" s="30">
        <f t="shared" si="0"/>
        <v>9.499999999999996</v>
      </c>
      <c r="G11" s="30">
        <v>33.3</v>
      </c>
      <c r="H11" s="30">
        <v>42.9</v>
      </c>
      <c r="I11" s="30">
        <v>23.8</v>
      </c>
      <c r="J11" s="30">
        <f t="shared" si="1"/>
        <v>9.499999999999996</v>
      </c>
      <c r="K11" s="30">
        <v>28.6</v>
      </c>
      <c r="L11" s="30">
        <v>57.1</v>
      </c>
      <c r="M11" s="30">
        <v>14.3</v>
      </c>
      <c r="N11" s="30">
        <f t="shared" si="2"/>
        <v>14.3</v>
      </c>
    </row>
    <row r="12" spans="2:14" ht="13.5">
      <c r="B12" s="9" t="s">
        <v>19</v>
      </c>
      <c r="C12" s="32">
        <v>33.3</v>
      </c>
      <c r="D12" s="32">
        <v>41.7</v>
      </c>
      <c r="E12" s="32">
        <v>25</v>
      </c>
      <c r="F12" s="32">
        <f t="shared" si="0"/>
        <v>8.299999999999997</v>
      </c>
      <c r="G12" s="32">
        <v>41.7</v>
      </c>
      <c r="H12" s="32">
        <v>41.7</v>
      </c>
      <c r="I12" s="32">
        <v>16.7</v>
      </c>
      <c r="J12" s="32">
        <f t="shared" si="1"/>
        <v>25.000000000000004</v>
      </c>
      <c r="K12" s="32">
        <v>33.3</v>
      </c>
      <c r="L12" s="32">
        <v>54.2</v>
      </c>
      <c r="M12" s="32">
        <v>12.5</v>
      </c>
      <c r="N12" s="32">
        <f t="shared" si="2"/>
        <v>20.799999999999997</v>
      </c>
    </row>
    <row r="14" spans="1:14" ht="13.5">
      <c r="A14" t="s">
        <v>68</v>
      </c>
      <c r="N14" s="22" t="s">
        <v>33</v>
      </c>
    </row>
    <row r="15" spans="2:14" ht="13.5">
      <c r="B15" s="100"/>
      <c r="C15" s="99" t="s">
        <v>34</v>
      </c>
      <c r="D15" s="99"/>
      <c r="E15" s="99"/>
      <c r="F15" s="99"/>
      <c r="G15" s="99" t="s">
        <v>35</v>
      </c>
      <c r="H15" s="99"/>
      <c r="I15" s="99"/>
      <c r="J15" s="99"/>
      <c r="K15" s="99" t="s">
        <v>36</v>
      </c>
      <c r="L15" s="99"/>
      <c r="M15" s="99"/>
      <c r="N15" s="99"/>
    </row>
    <row r="16" spans="2:14" ht="13.5">
      <c r="B16" s="101"/>
      <c r="C16" s="11" t="s">
        <v>66</v>
      </c>
      <c r="D16" s="11" t="s">
        <v>37</v>
      </c>
      <c r="E16" s="11" t="s">
        <v>13</v>
      </c>
      <c r="F16" s="11" t="s">
        <v>38</v>
      </c>
      <c r="G16" s="11" t="s">
        <v>67</v>
      </c>
      <c r="H16" s="11" t="s">
        <v>37</v>
      </c>
      <c r="I16" s="11" t="s">
        <v>13</v>
      </c>
      <c r="J16" s="11" t="s">
        <v>38</v>
      </c>
      <c r="K16" s="11" t="s">
        <v>67</v>
      </c>
      <c r="L16" s="11" t="s">
        <v>37</v>
      </c>
      <c r="M16" s="11" t="s">
        <v>13</v>
      </c>
      <c r="N16" s="11" t="s">
        <v>38</v>
      </c>
    </row>
    <row r="17" spans="2:14" ht="13.5">
      <c r="B17" s="13" t="s">
        <v>39</v>
      </c>
      <c r="C17" s="24">
        <v>20.7</v>
      </c>
      <c r="D17" s="24">
        <v>54.5</v>
      </c>
      <c r="E17" s="24">
        <v>24.8</v>
      </c>
      <c r="F17" s="24">
        <f aca="true" t="shared" si="3" ref="F17:F23">C17-E17</f>
        <v>-4.100000000000001</v>
      </c>
      <c r="G17" s="24">
        <v>16.5</v>
      </c>
      <c r="H17" s="24">
        <v>59.5</v>
      </c>
      <c r="I17" s="24">
        <v>24</v>
      </c>
      <c r="J17" s="24">
        <f aca="true" t="shared" si="4" ref="J17:J23">G17-I17</f>
        <v>-7.5</v>
      </c>
      <c r="K17" s="24">
        <v>15.7</v>
      </c>
      <c r="L17" s="24">
        <v>65.3</v>
      </c>
      <c r="M17" s="24">
        <v>19</v>
      </c>
      <c r="N17" s="24">
        <f aca="true" t="shared" si="5" ref="N17:N23">K17-M17</f>
        <v>-3.3000000000000007</v>
      </c>
    </row>
    <row r="18" spans="2:14" ht="13.5">
      <c r="B18" s="33" t="s">
        <v>14</v>
      </c>
      <c r="C18" s="34">
        <v>31.8</v>
      </c>
      <c r="D18" s="34">
        <v>45.5</v>
      </c>
      <c r="E18" s="34">
        <v>22.7</v>
      </c>
      <c r="F18" s="34">
        <f t="shared" si="3"/>
        <v>9.100000000000001</v>
      </c>
      <c r="G18" s="34">
        <v>27.3</v>
      </c>
      <c r="H18" s="34">
        <v>45.5</v>
      </c>
      <c r="I18" s="34">
        <v>27.3</v>
      </c>
      <c r="J18" s="34">
        <f t="shared" si="4"/>
        <v>0</v>
      </c>
      <c r="K18" s="34">
        <v>18.2</v>
      </c>
      <c r="L18" s="34">
        <v>68.2</v>
      </c>
      <c r="M18" s="34">
        <v>13.6</v>
      </c>
      <c r="N18" s="34">
        <f t="shared" si="5"/>
        <v>4.6</v>
      </c>
    </row>
    <row r="19" spans="2:14" ht="13.5">
      <c r="B19" s="28" t="s">
        <v>15</v>
      </c>
      <c r="C19" s="30">
        <v>7.7</v>
      </c>
      <c r="D19" s="30">
        <v>76.9</v>
      </c>
      <c r="E19" s="30">
        <v>15.4</v>
      </c>
      <c r="F19" s="30">
        <f t="shared" si="3"/>
        <v>-7.7</v>
      </c>
      <c r="G19" s="30">
        <v>11.5</v>
      </c>
      <c r="H19" s="30">
        <v>76.9</v>
      </c>
      <c r="I19" s="30">
        <v>11.5</v>
      </c>
      <c r="J19" s="30">
        <f t="shared" si="4"/>
        <v>0</v>
      </c>
      <c r="K19" s="30">
        <v>11.5</v>
      </c>
      <c r="L19" s="30">
        <v>73.1</v>
      </c>
      <c r="M19" s="30">
        <v>15.4</v>
      </c>
      <c r="N19" s="30">
        <f t="shared" si="5"/>
        <v>-3.9000000000000004</v>
      </c>
    </row>
    <row r="20" spans="2:14" ht="13.5">
      <c r="B20" s="28" t="s">
        <v>16</v>
      </c>
      <c r="C20" s="30">
        <v>50</v>
      </c>
      <c r="D20" s="30">
        <v>16.7</v>
      </c>
      <c r="E20" s="30">
        <v>33.3</v>
      </c>
      <c r="F20" s="30">
        <f t="shared" si="3"/>
        <v>16.700000000000003</v>
      </c>
      <c r="G20" s="30">
        <v>33.3</v>
      </c>
      <c r="H20" s="30">
        <v>33.3</v>
      </c>
      <c r="I20" s="30">
        <v>33.3</v>
      </c>
      <c r="J20" s="30">
        <f t="shared" si="4"/>
        <v>0</v>
      </c>
      <c r="K20" s="30">
        <v>33.3</v>
      </c>
      <c r="L20" s="30">
        <v>50</v>
      </c>
      <c r="M20" s="30">
        <v>16.7</v>
      </c>
      <c r="N20" s="30">
        <f t="shared" si="5"/>
        <v>16.599999999999998</v>
      </c>
    </row>
    <row r="21" spans="2:14" ht="13.5">
      <c r="B21" s="28" t="s">
        <v>17</v>
      </c>
      <c r="C21" s="30">
        <v>22.7</v>
      </c>
      <c r="D21" s="30">
        <v>54.5</v>
      </c>
      <c r="E21" s="30">
        <v>22.7</v>
      </c>
      <c r="F21" s="30">
        <f t="shared" si="3"/>
        <v>0</v>
      </c>
      <c r="G21" s="30">
        <v>9.1</v>
      </c>
      <c r="H21" s="30">
        <v>63.6</v>
      </c>
      <c r="I21" s="30">
        <v>27.3</v>
      </c>
      <c r="J21" s="30">
        <f t="shared" si="4"/>
        <v>-18.200000000000003</v>
      </c>
      <c r="K21" s="30">
        <v>9.1</v>
      </c>
      <c r="L21" s="30">
        <v>68.2</v>
      </c>
      <c r="M21" s="30">
        <v>22.7</v>
      </c>
      <c r="N21" s="30">
        <f t="shared" si="5"/>
        <v>-13.6</v>
      </c>
    </row>
    <row r="22" spans="2:14" ht="13.5">
      <c r="B22" s="28" t="s">
        <v>18</v>
      </c>
      <c r="C22" s="30">
        <v>28.6</v>
      </c>
      <c r="D22" s="30">
        <v>47.6</v>
      </c>
      <c r="E22" s="30">
        <v>23.8</v>
      </c>
      <c r="F22" s="30">
        <f t="shared" si="3"/>
        <v>4.800000000000001</v>
      </c>
      <c r="G22" s="30">
        <v>23.8</v>
      </c>
      <c r="H22" s="30">
        <v>47.6</v>
      </c>
      <c r="I22" s="30">
        <v>28.6</v>
      </c>
      <c r="J22" s="30">
        <f t="shared" si="4"/>
        <v>-4.800000000000001</v>
      </c>
      <c r="K22" s="30">
        <v>23.8</v>
      </c>
      <c r="L22" s="30">
        <v>57.1</v>
      </c>
      <c r="M22" s="30">
        <v>19</v>
      </c>
      <c r="N22" s="30">
        <f t="shared" si="5"/>
        <v>4.800000000000001</v>
      </c>
    </row>
    <row r="23" spans="2:14" ht="13.5">
      <c r="B23" s="9" t="s">
        <v>19</v>
      </c>
      <c r="C23" s="32">
        <v>8.3</v>
      </c>
      <c r="D23" s="32">
        <v>54.2</v>
      </c>
      <c r="E23" s="32">
        <v>37.5</v>
      </c>
      <c r="F23" s="32">
        <f t="shared" si="3"/>
        <v>-29.2</v>
      </c>
      <c r="G23" s="32">
        <v>8.3</v>
      </c>
      <c r="H23" s="32">
        <v>66.7</v>
      </c>
      <c r="I23" s="32">
        <v>25</v>
      </c>
      <c r="J23" s="32">
        <f t="shared" si="4"/>
        <v>-16.7</v>
      </c>
      <c r="K23" s="32">
        <v>12.5</v>
      </c>
      <c r="L23" s="32">
        <v>62.5</v>
      </c>
      <c r="M23" s="32">
        <v>25</v>
      </c>
      <c r="N23" s="32">
        <f t="shared" si="5"/>
        <v>-12.5</v>
      </c>
    </row>
    <row r="25" spans="1:14" ht="13.5">
      <c r="A25" t="s">
        <v>69</v>
      </c>
      <c r="N25" s="22" t="s">
        <v>43</v>
      </c>
    </row>
    <row r="26" spans="2:14" ht="13.5">
      <c r="B26" s="100"/>
      <c r="C26" s="99" t="s">
        <v>34</v>
      </c>
      <c r="D26" s="99"/>
      <c r="E26" s="99"/>
      <c r="F26" s="99"/>
      <c r="G26" s="99" t="s">
        <v>35</v>
      </c>
      <c r="H26" s="99"/>
      <c r="I26" s="99"/>
      <c r="J26" s="99"/>
      <c r="K26" s="99" t="s">
        <v>36</v>
      </c>
      <c r="L26" s="99"/>
      <c r="M26" s="99"/>
      <c r="N26" s="99"/>
    </row>
    <row r="27" spans="2:14" ht="13.5">
      <c r="B27" s="101"/>
      <c r="C27" s="23" t="s">
        <v>20</v>
      </c>
      <c r="D27" s="23" t="s">
        <v>37</v>
      </c>
      <c r="E27" s="23" t="s">
        <v>21</v>
      </c>
      <c r="F27" s="23" t="s">
        <v>38</v>
      </c>
      <c r="G27" s="23" t="s">
        <v>20</v>
      </c>
      <c r="H27" s="23" t="s">
        <v>37</v>
      </c>
      <c r="I27" s="23" t="s">
        <v>21</v>
      </c>
      <c r="J27" s="23" t="s">
        <v>38</v>
      </c>
      <c r="K27" s="23" t="s">
        <v>52</v>
      </c>
      <c r="L27" s="23" t="s">
        <v>37</v>
      </c>
      <c r="M27" s="23" t="s">
        <v>53</v>
      </c>
      <c r="N27" s="23" t="s">
        <v>38</v>
      </c>
    </row>
    <row r="28" spans="2:14" ht="13.5">
      <c r="B28" s="13" t="s">
        <v>39</v>
      </c>
      <c r="C28" s="24">
        <v>43</v>
      </c>
      <c r="D28" s="24">
        <v>32.2</v>
      </c>
      <c r="E28" s="24">
        <v>24.8</v>
      </c>
      <c r="F28" s="24">
        <f aca="true" t="shared" si="6" ref="F28:F34">C28-E28</f>
        <v>18.2</v>
      </c>
      <c r="G28" s="24">
        <v>39.7</v>
      </c>
      <c r="H28" s="24">
        <v>39.7</v>
      </c>
      <c r="I28" s="24">
        <v>20.7</v>
      </c>
      <c r="J28" s="24">
        <f aca="true" t="shared" si="7" ref="J28:J34">G28-I28</f>
        <v>19.000000000000004</v>
      </c>
      <c r="K28" s="24">
        <v>28.1</v>
      </c>
      <c r="L28" s="24">
        <v>52.9</v>
      </c>
      <c r="M28" s="24">
        <v>19</v>
      </c>
      <c r="N28" s="24">
        <f aca="true" t="shared" si="8" ref="N28:N34">K28-M28</f>
        <v>9.100000000000001</v>
      </c>
    </row>
    <row r="29" spans="2:14" ht="13.5">
      <c r="B29" s="33" t="s">
        <v>14</v>
      </c>
      <c r="C29" s="34">
        <v>72.7</v>
      </c>
      <c r="D29" s="34">
        <v>18.2</v>
      </c>
      <c r="E29" s="34">
        <v>9.1</v>
      </c>
      <c r="F29" s="34">
        <f t="shared" si="6"/>
        <v>63.6</v>
      </c>
      <c r="G29" s="34">
        <v>50</v>
      </c>
      <c r="H29" s="34">
        <v>31.8</v>
      </c>
      <c r="I29" s="34">
        <v>18.2</v>
      </c>
      <c r="J29" s="34">
        <f t="shared" si="7"/>
        <v>31.8</v>
      </c>
      <c r="K29" s="34">
        <v>40.9</v>
      </c>
      <c r="L29" s="34">
        <v>54.5</v>
      </c>
      <c r="M29" s="34">
        <v>4.5</v>
      </c>
      <c r="N29" s="34">
        <f t="shared" si="8"/>
        <v>36.4</v>
      </c>
    </row>
    <row r="30" spans="2:14" ht="13.5">
      <c r="B30" s="28" t="s">
        <v>15</v>
      </c>
      <c r="C30" s="30">
        <v>26.9</v>
      </c>
      <c r="D30" s="30">
        <v>46.2</v>
      </c>
      <c r="E30" s="30">
        <v>26.9</v>
      </c>
      <c r="F30" s="30">
        <f t="shared" si="6"/>
        <v>0</v>
      </c>
      <c r="G30" s="30">
        <v>26.9</v>
      </c>
      <c r="H30" s="30">
        <v>50</v>
      </c>
      <c r="I30" s="30">
        <v>23.1</v>
      </c>
      <c r="J30" s="30">
        <f t="shared" si="7"/>
        <v>3.799999999999997</v>
      </c>
      <c r="K30" s="30">
        <v>23.1</v>
      </c>
      <c r="L30" s="30">
        <v>61.5</v>
      </c>
      <c r="M30" s="30">
        <v>15.4</v>
      </c>
      <c r="N30" s="30">
        <f t="shared" si="8"/>
        <v>7.700000000000001</v>
      </c>
    </row>
    <row r="31" spans="2:14" ht="13.5">
      <c r="B31" s="28" t="s">
        <v>16</v>
      </c>
      <c r="C31" s="30">
        <v>50</v>
      </c>
      <c r="D31" s="30">
        <v>0</v>
      </c>
      <c r="E31" s="30">
        <v>50</v>
      </c>
      <c r="F31" s="30">
        <f t="shared" si="6"/>
        <v>0</v>
      </c>
      <c r="G31" s="30">
        <v>33.3</v>
      </c>
      <c r="H31" s="30">
        <v>16.7</v>
      </c>
      <c r="I31" s="30">
        <v>50</v>
      </c>
      <c r="J31" s="30">
        <f t="shared" si="7"/>
        <v>-16.700000000000003</v>
      </c>
      <c r="K31" s="30">
        <v>33.3</v>
      </c>
      <c r="L31" s="30">
        <v>33.3</v>
      </c>
      <c r="M31" s="30">
        <v>33.3</v>
      </c>
      <c r="N31" s="30">
        <f t="shared" si="8"/>
        <v>0</v>
      </c>
    </row>
    <row r="32" spans="2:14" ht="13.5">
      <c r="B32" s="28" t="s">
        <v>17</v>
      </c>
      <c r="C32" s="30">
        <v>45.5</v>
      </c>
      <c r="D32" s="30">
        <v>36.4</v>
      </c>
      <c r="E32" s="30">
        <v>18.2</v>
      </c>
      <c r="F32" s="30">
        <f t="shared" si="6"/>
        <v>27.3</v>
      </c>
      <c r="G32" s="30">
        <v>45.5</v>
      </c>
      <c r="H32" s="30">
        <v>45.5</v>
      </c>
      <c r="I32" s="30">
        <v>9.1</v>
      </c>
      <c r="J32" s="30">
        <f t="shared" si="7"/>
        <v>36.4</v>
      </c>
      <c r="K32" s="30">
        <v>36.4</v>
      </c>
      <c r="L32" s="30">
        <v>45.5</v>
      </c>
      <c r="M32" s="30">
        <v>18.2</v>
      </c>
      <c r="N32" s="30">
        <f t="shared" si="8"/>
        <v>18.2</v>
      </c>
    </row>
    <row r="33" spans="2:14" ht="13.5">
      <c r="B33" s="28" t="s">
        <v>18</v>
      </c>
      <c r="C33" s="30">
        <v>52.4</v>
      </c>
      <c r="D33" s="30">
        <v>19</v>
      </c>
      <c r="E33" s="30">
        <v>28.6</v>
      </c>
      <c r="F33" s="30">
        <f t="shared" si="6"/>
        <v>23.799999999999997</v>
      </c>
      <c r="G33" s="30">
        <v>38.1</v>
      </c>
      <c r="H33" s="30">
        <v>42.9</v>
      </c>
      <c r="I33" s="30">
        <v>19</v>
      </c>
      <c r="J33" s="30">
        <f t="shared" si="7"/>
        <v>19.1</v>
      </c>
      <c r="K33" s="30">
        <v>19</v>
      </c>
      <c r="L33" s="30">
        <v>57.1</v>
      </c>
      <c r="M33" s="30">
        <v>23.8</v>
      </c>
      <c r="N33" s="30">
        <f t="shared" si="8"/>
        <v>-4.800000000000001</v>
      </c>
    </row>
    <row r="34" spans="2:14" ht="13.5">
      <c r="B34" s="9" t="s">
        <v>19</v>
      </c>
      <c r="C34" s="32">
        <v>20.8</v>
      </c>
      <c r="D34" s="32">
        <v>45.8</v>
      </c>
      <c r="E34" s="32">
        <v>33.3</v>
      </c>
      <c r="F34" s="32">
        <f t="shared" si="6"/>
        <v>-12.499999999999996</v>
      </c>
      <c r="G34" s="32">
        <v>41.7</v>
      </c>
      <c r="H34" s="32">
        <v>33.3</v>
      </c>
      <c r="I34" s="32">
        <v>25</v>
      </c>
      <c r="J34" s="32">
        <f t="shared" si="7"/>
        <v>16.700000000000003</v>
      </c>
      <c r="K34" s="32">
        <v>20.8</v>
      </c>
      <c r="L34" s="32">
        <v>50</v>
      </c>
      <c r="M34" s="32">
        <v>29.2</v>
      </c>
      <c r="N34" s="32">
        <f t="shared" si="8"/>
        <v>-8.399999999999999</v>
      </c>
    </row>
    <row r="36" spans="1:14" ht="13.5">
      <c r="A36" t="s">
        <v>70</v>
      </c>
      <c r="N36" s="22" t="s">
        <v>43</v>
      </c>
    </row>
    <row r="37" spans="2:14" ht="13.5">
      <c r="B37" s="100"/>
      <c r="C37" s="102" t="s">
        <v>34</v>
      </c>
      <c r="D37" s="103"/>
      <c r="E37" s="103"/>
      <c r="F37" s="104"/>
      <c r="G37" s="102" t="s">
        <v>35</v>
      </c>
      <c r="H37" s="103"/>
      <c r="I37" s="103"/>
      <c r="J37" s="104"/>
      <c r="K37" s="102" t="s">
        <v>36</v>
      </c>
      <c r="L37" s="103"/>
      <c r="M37" s="103"/>
      <c r="N37" s="104"/>
    </row>
    <row r="38" spans="2:14" ht="13.5">
      <c r="B38" s="101"/>
      <c r="C38" s="23" t="s">
        <v>20</v>
      </c>
      <c r="D38" s="23" t="s">
        <v>37</v>
      </c>
      <c r="E38" s="23" t="s">
        <v>21</v>
      </c>
      <c r="F38" s="23" t="s">
        <v>38</v>
      </c>
      <c r="G38" s="23" t="s">
        <v>20</v>
      </c>
      <c r="H38" s="23" t="s">
        <v>37</v>
      </c>
      <c r="I38" s="23" t="s">
        <v>21</v>
      </c>
      <c r="J38" s="23" t="s">
        <v>38</v>
      </c>
      <c r="K38" s="23" t="s">
        <v>52</v>
      </c>
      <c r="L38" s="23" t="s">
        <v>37</v>
      </c>
      <c r="M38" s="23" t="s">
        <v>53</v>
      </c>
      <c r="N38" s="23" t="s">
        <v>38</v>
      </c>
    </row>
    <row r="39" spans="2:14" ht="13.5">
      <c r="B39" s="13" t="s">
        <v>39</v>
      </c>
      <c r="C39" s="24">
        <v>38</v>
      </c>
      <c r="D39" s="24">
        <v>29.8</v>
      </c>
      <c r="E39" s="24">
        <v>32.2</v>
      </c>
      <c r="F39" s="24">
        <f aca="true" t="shared" si="9" ref="F39:F45">C39-E39</f>
        <v>5.799999999999997</v>
      </c>
      <c r="G39" s="24">
        <v>29.8</v>
      </c>
      <c r="H39" s="24">
        <v>40.5</v>
      </c>
      <c r="I39" s="24">
        <v>29.8</v>
      </c>
      <c r="J39" s="24">
        <f aca="true" t="shared" si="10" ref="J39:J45">G39-I39</f>
        <v>0</v>
      </c>
      <c r="K39" s="24">
        <v>27.3</v>
      </c>
      <c r="L39" s="24">
        <v>53.7</v>
      </c>
      <c r="M39" s="24">
        <v>19</v>
      </c>
      <c r="N39" s="24">
        <f aca="true" t="shared" si="11" ref="N39:N45">K39-M39</f>
        <v>8.3</v>
      </c>
    </row>
    <row r="40" spans="2:14" ht="13.5">
      <c r="B40" s="33" t="s">
        <v>14</v>
      </c>
      <c r="C40" s="34">
        <v>54.5</v>
      </c>
      <c r="D40" s="34">
        <v>22.7</v>
      </c>
      <c r="E40" s="34">
        <v>22.7</v>
      </c>
      <c r="F40" s="34">
        <f t="shared" si="9"/>
        <v>31.8</v>
      </c>
      <c r="G40" s="34">
        <v>40.9</v>
      </c>
      <c r="H40" s="34">
        <v>36.4</v>
      </c>
      <c r="I40" s="34">
        <v>22.7</v>
      </c>
      <c r="J40" s="34">
        <f t="shared" si="10"/>
        <v>18.2</v>
      </c>
      <c r="K40" s="34">
        <v>31.8</v>
      </c>
      <c r="L40" s="34">
        <v>54.5</v>
      </c>
      <c r="M40" s="34">
        <v>13.6</v>
      </c>
      <c r="N40" s="34">
        <f t="shared" si="11"/>
        <v>18.200000000000003</v>
      </c>
    </row>
    <row r="41" spans="2:14" ht="13.5">
      <c r="B41" s="28" t="s">
        <v>15</v>
      </c>
      <c r="C41" s="30">
        <v>30.8</v>
      </c>
      <c r="D41" s="30">
        <v>38.5</v>
      </c>
      <c r="E41" s="30">
        <v>30.8</v>
      </c>
      <c r="F41" s="30">
        <f t="shared" si="9"/>
        <v>0</v>
      </c>
      <c r="G41" s="30">
        <v>23.1</v>
      </c>
      <c r="H41" s="30">
        <v>50</v>
      </c>
      <c r="I41" s="30">
        <v>26.9</v>
      </c>
      <c r="J41" s="30">
        <f t="shared" si="10"/>
        <v>-3.799999999999997</v>
      </c>
      <c r="K41" s="30">
        <v>19.2</v>
      </c>
      <c r="L41" s="30">
        <v>65.4</v>
      </c>
      <c r="M41" s="30">
        <v>15.4</v>
      </c>
      <c r="N41" s="30">
        <f t="shared" si="11"/>
        <v>3.799999999999999</v>
      </c>
    </row>
    <row r="42" spans="2:14" ht="13.5">
      <c r="B42" s="28" t="s">
        <v>16</v>
      </c>
      <c r="C42" s="30">
        <v>33.3</v>
      </c>
      <c r="D42" s="30">
        <v>0</v>
      </c>
      <c r="E42" s="30">
        <v>66.7</v>
      </c>
      <c r="F42" s="30">
        <f t="shared" si="9"/>
        <v>-33.400000000000006</v>
      </c>
      <c r="G42" s="30">
        <v>33.3</v>
      </c>
      <c r="H42" s="30">
        <v>0</v>
      </c>
      <c r="I42" s="30">
        <v>66.7</v>
      </c>
      <c r="J42" s="30">
        <f t="shared" si="10"/>
        <v>-33.400000000000006</v>
      </c>
      <c r="K42" s="30">
        <v>33.3</v>
      </c>
      <c r="L42" s="30">
        <v>50</v>
      </c>
      <c r="M42" s="30">
        <v>16.7</v>
      </c>
      <c r="N42" s="30">
        <f t="shared" si="11"/>
        <v>16.599999999999998</v>
      </c>
    </row>
    <row r="43" spans="2:14" ht="13.5">
      <c r="B43" s="28" t="s">
        <v>17</v>
      </c>
      <c r="C43" s="30">
        <v>36.4</v>
      </c>
      <c r="D43" s="30">
        <v>36.4</v>
      </c>
      <c r="E43" s="30">
        <v>27.3</v>
      </c>
      <c r="F43" s="30">
        <f t="shared" si="9"/>
        <v>9.099999999999998</v>
      </c>
      <c r="G43" s="30">
        <v>27.3</v>
      </c>
      <c r="H43" s="30">
        <v>45.5</v>
      </c>
      <c r="I43" s="30">
        <v>27.3</v>
      </c>
      <c r="J43" s="30">
        <f t="shared" si="10"/>
        <v>0</v>
      </c>
      <c r="K43" s="30">
        <v>31.8</v>
      </c>
      <c r="L43" s="30">
        <v>40.9</v>
      </c>
      <c r="M43" s="30">
        <v>27.3</v>
      </c>
      <c r="N43" s="30">
        <f t="shared" si="11"/>
        <v>4.5</v>
      </c>
    </row>
    <row r="44" spans="2:14" ht="13.5">
      <c r="B44" s="28" t="s">
        <v>18</v>
      </c>
      <c r="C44" s="30">
        <v>38.1</v>
      </c>
      <c r="D44" s="30">
        <v>23.8</v>
      </c>
      <c r="E44" s="30">
        <v>38.1</v>
      </c>
      <c r="F44" s="30">
        <f t="shared" si="9"/>
        <v>0</v>
      </c>
      <c r="G44" s="30">
        <v>28.6</v>
      </c>
      <c r="H44" s="30">
        <v>38.1</v>
      </c>
      <c r="I44" s="30">
        <v>33.3</v>
      </c>
      <c r="J44" s="30">
        <f t="shared" si="10"/>
        <v>-4.699999999999996</v>
      </c>
      <c r="K44" s="30">
        <v>23.8</v>
      </c>
      <c r="L44" s="30">
        <v>52.4</v>
      </c>
      <c r="M44" s="30">
        <v>23.8</v>
      </c>
      <c r="N44" s="30">
        <f t="shared" si="11"/>
        <v>0</v>
      </c>
    </row>
    <row r="45" spans="2:14" ht="13.5">
      <c r="B45" s="9" t="s">
        <v>19</v>
      </c>
      <c r="C45" s="32">
        <v>33.3</v>
      </c>
      <c r="D45" s="32">
        <v>33.3</v>
      </c>
      <c r="E45" s="32">
        <v>33.3</v>
      </c>
      <c r="F45" s="32">
        <f t="shared" si="9"/>
        <v>0</v>
      </c>
      <c r="G45" s="32">
        <v>29.2</v>
      </c>
      <c r="H45" s="32">
        <v>41.7</v>
      </c>
      <c r="I45" s="32">
        <v>29.2</v>
      </c>
      <c r="J45" s="32">
        <f t="shared" si="10"/>
        <v>0</v>
      </c>
      <c r="K45" s="32">
        <v>29.2</v>
      </c>
      <c r="L45" s="32">
        <v>54.2</v>
      </c>
      <c r="M45" s="32">
        <v>16.7</v>
      </c>
      <c r="N45" s="32">
        <f t="shared" si="11"/>
        <v>12.5</v>
      </c>
    </row>
    <row r="47" spans="1:14" ht="13.5">
      <c r="A47" t="s">
        <v>71</v>
      </c>
      <c r="N47" s="22" t="s">
        <v>43</v>
      </c>
    </row>
    <row r="48" spans="2:14" ht="13.5">
      <c r="B48" s="100"/>
      <c r="C48" s="99" t="s">
        <v>34</v>
      </c>
      <c r="D48" s="99"/>
      <c r="E48" s="99"/>
      <c r="F48" s="99"/>
      <c r="G48" s="99" t="s">
        <v>35</v>
      </c>
      <c r="H48" s="99"/>
      <c r="I48" s="99"/>
      <c r="J48" s="99"/>
      <c r="K48" s="99" t="s">
        <v>36</v>
      </c>
      <c r="L48" s="99"/>
      <c r="M48" s="99"/>
      <c r="N48" s="99"/>
    </row>
    <row r="49" spans="2:14" ht="13.5">
      <c r="B49" s="101"/>
      <c r="C49" s="11" t="s">
        <v>72</v>
      </c>
      <c r="D49" s="11" t="s">
        <v>37</v>
      </c>
      <c r="E49" s="11" t="s">
        <v>73</v>
      </c>
      <c r="F49" s="11" t="s">
        <v>74</v>
      </c>
      <c r="G49" s="11" t="s">
        <v>72</v>
      </c>
      <c r="H49" s="11" t="s">
        <v>37</v>
      </c>
      <c r="I49" s="11" t="s">
        <v>73</v>
      </c>
      <c r="J49" s="11" t="s">
        <v>74</v>
      </c>
      <c r="K49" s="11" t="s">
        <v>75</v>
      </c>
      <c r="L49" s="11" t="s">
        <v>37</v>
      </c>
      <c r="M49" s="11" t="s">
        <v>76</v>
      </c>
      <c r="N49" s="11" t="s">
        <v>74</v>
      </c>
    </row>
    <row r="50" spans="2:14" ht="13.5">
      <c r="B50" s="13" t="s">
        <v>39</v>
      </c>
      <c r="C50" s="24">
        <v>4.1</v>
      </c>
      <c r="D50" s="24">
        <v>28.1</v>
      </c>
      <c r="E50" s="24">
        <v>67.8</v>
      </c>
      <c r="F50" s="24">
        <f aca="true" t="shared" si="12" ref="F50:F56">C50-E50</f>
        <v>-63.699999999999996</v>
      </c>
      <c r="G50" s="24">
        <v>4.1</v>
      </c>
      <c r="H50" s="24">
        <v>40.5</v>
      </c>
      <c r="I50" s="24">
        <v>55.4</v>
      </c>
      <c r="J50" s="24">
        <f aca="true" t="shared" si="13" ref="J50:J56">G50-I50</f>
        <v>-51.3</v>
      </c>
      <c r="K50" s="24">
        <v>3.3</v>
      </c>
      <c r="L50" s="24">
        <v>50.4</v>
      </c>
      <c r="M50" s="24">
        <v>46.3</v>
      </c>
      <c r="N50" s="24">
        <f aca="true" t="shared" si="14" ref="N50:N56">K50-M50</f>
        <v>-43</v>
      </c>
    </row>
    <row r="51" spans="2:14" ht="13.5">
      <c r="B51" s="33" t="s">
        <v>14</v>
      </c>
      <c r="C51" s="34">
        <v>4.5</v>
      </c>
      <c r="D51" s="34">
        <v>9.1</v>
      </c>
      <c r="E51" s="34">
        <v>86.4</v>
      </c>
      <c r="F51" s="34">
        <f t="shared" si="12"/>
        <v>-81.9</v>
      </c>
      <c r="G51" s="34">
        <v>9.1</v>
      </c>
      <c r="H51" s="34">
        <v>13.6</v>
      </c>
      <c r="I51" s="34">
        <v>77.3</v>
      </c>
      <c r="J51" s="34">
        <f t="shared" si="13"/>
        <v>-68.2</v>
      </c>
      <c r="K51" s="34">
        <v>4.5</v>
      </c>
      <c r="L51" s="34">
        <v>27.3</v>
      </c>
      <c r="M51" s="34">
        <v>68.2</v>
      </c>
      <c r="N51" s="34">
        <f t="shared" si="14"/>
        <v>-63.7</v>
      </c>
    </row>
    <row r="52" spans="2:14" ht="13.5">
      <c r="B52" s="28" t="s">
        <v>15</v>
      </c>
      <c r="C52" s="30">
        <v>3.8</v>
      </c>
      <c r="D52" s="30">
        <v>34.6</v>
      </c>
      <c r="E52" s="30">
        <v>61.5</v>
      </c>
      <c r="F52" s="30">
        <f t="shared" si="12"/>
        <v>-57.7</v>
      </c>
      <c r="G52" s="30">
        <v>0</v>
      </c>
      <c r="H52" s="30">
        <v>42.3</v>
      </c>
      <c r="I52" s="30">
        <v>57.7</v>
      </c>
      <c r="J52" s="30">
        <f t="shared" si="13"/>
        <v>-57.7</v>
      </c>
      <c r="K52" s="30">
        <v>0</v>
      </c>
      <c r="L52" s="30">
        <v>61.5</v>
      </c>
      <c r="M52" s="30">
        <v>38.5</v>
      </c>
      <c r="N52" s="30">
        <f t="shared" si="14"/>
        <v>-38.5</v>
      </c>
    </row>
    <row r="53" spans="2:14" ht="13.5">
      <c r="B53" s="28" t="s">
        <v>16</v>
      </c>
      <c r="C53" s="30">
        <v>0</v>
      </c>
      <c r="D53" s="30">
        <v>50</v>
      </c>
      <c r="E53" s="30">
        <v>50</v>
      </c>
      <c r="F53" s="30">
        <f t="shared" si="12"/>
        <v>-50</v>
      </c>
      <c r="G53" s="30">
        <v>0</v>
      </c>
      <c r="H53" s="30">
        <v>66.7</v>
      </c>
      <c r="I53" s="30">
        <v>33.3</v>
      </c>
      <c r="J53" s="30">
        <f t="shared" si="13"/>
        <v>-33.3</v>
      </c>
      <c r="K53" s="30">
        <v>0</v>
      </c>
      <c r="L53" s="30">
        <v>83.3</v>
      </c>
      <c r="M53" s="30">
        <v>16.7</v>
      </c>
      <c r="N53" s="30">
        <f t="shared" si="14"/>
        <v>-16.7</v>
      </c>
    </row>
    <row r="54" spans="2:14" ht="13.5">
      <c r="B54" s="28" t="s">
        <v>17</v>
      </c>
      <c r="C54" s="30">
        <v>4.5</v>
      </c>
      <c r="D54" s="30">
        <v>27.3</v>
      </c>
      <c r="E54" s="30">
        <v>68.2</v>
      </c>
      <c r="F54" s="30">
        <f t="shared" si="12"/>
        <v>-63.7</v>
      </c>
      <c r="G54" s="30">
        <v>9.1</v>
      </c>
      <c r="H54" s="30">
        <v>40.9</v>
      </c>
      <c r="I54" s="30">
        <v>50</v>
      </c>
      <c r="J54" s="30">
        <f t="shared" si="13"/>
        <v>-40.9</v>
      </c>
      <c r="K54" s="30">
        <v>4.5</v>
      </c>
      <c r="L54" s="30">
        <v>54.5</v>
      </c>
      <c r="M54" s="30">
        <v>40.9</v>
      </c>
      <c r="N54" s="30">
        <f t="shared" si="14"/>
        <v>-36.4</v>
      </c>
    </row>
    <row r="55" spans="2:14" ht="13.5">
      <c r="B55" s="28" t="s">
        <v>18</v>
      </c>
      <c r="C55" s="30">
        <v>0</v>
      </c>
      <c r="D55" s="30">
        <v>33.3</v>
      </c>
      <c r="E55" s="30">
        <v>66.7</v>
      </c>
      <c r="F55" s="30">
        <f t="shared" si="12"/>
        <v>-66.7</v>
      </c>
      <c r="G55" s="30">
        <v>0</v>
      </c>
      <c r="H55" s="30">
        <v>42.9</v>
      </c>
      <c r="I55" s="30">
        <v>57.1</v>
      </c>
      <c r="J55" s="30">
        <f t="shared" si="13"/>
        <v>-57.1</v>
      </c>
      <c r="K55" s="30">
        <v>0</v>
      </c>
      <c r="L55" s="30">
        <v>47.6</v>
      </c>
      <c r="M55" s="30">
        <v>52.4</v>
      </c>
      <c r="N55" s="30">
        <f t="shared" si="14"/>
        <v>-52.4</v>
      </c>
    </row>
    <row r="56" spans="2:14" ht="13.5">
      <c r="B56" s="9" t="s">
        <v>19</v>
      </c>
      <c r="C56" s="32">
        <v>8.3</v>
      </c>
      <c r="D56" s="32">
        <v>29.2</v>
      </c>
      <c r="E56" s="32">
        <v>62.5</v>
      </c>
      <c r="F56" s="32">
        <f t="shared" si="12"/>
        <v>-54.2</v>
      </c>
      <c r="G56" s="32">
        <v>4.2</v>
      </c>
      <c r="H56" s="32">
        <v>54.2</v>
      </c>
      <c r="I56" s="32">
        <v>41.7</v>
      </c>
      <c r="J56" s="32">
        <f t="shared" si="13"/>
        <v>-37.5</v>
      </c>
      <c r="K56" s="32">
        <v>8.3</v>
      </c>
      <c r="L56" s="32">
        <v>50</v>
      </c>
      <c r="M56" s="32">
        <v>41.7</v>
      </c>
      <c r="N56" s="32">
        <f t="shared" si="14"/>
        <v>-33.400000000000006</v>
      </c>
    </row>
    <row r="58" spans="1:14" ht="13.5">
      <c r="A58" t="s">
        <v>77</v>
      </c>
      <c r="N58" s="22" t="s">
        <v>33</v>
      </c>
    </row>
    <row r="59" spans="2:14" ht="13.5">
      <c r="B59" s="100"/>
      <c r="C59" s="99" t="s">
        <v>34</v>
      </c>
      <c r="D59" s="99"/>
      <c r="E59" s="99"/>
      <c r="F59" s="99"/>
      <c r="G59" s="99" t="s">
        <v>35</v>
      </c>
      <c r="H59" s="99"/>
      <c r="I59" s="99"/>
      <c r="J59" s="99"/>
      <c r="K59" s="99" t="s">
        <v>36</v>
      </c>
      <c r="L59" s="99"/>
      <c r="M59" s="99"/>
      <c r="N59" s="99"/>
    </row>
    <row r="60" spans="2:14" ht="13.5">
      <c r="B60" s="101"/>
      <c r="C60" s="11" t="s">
        <v>64</v>
      </c>
      <c r="D60" s="11" t="s">
        <v>37</v>
      </c>
      <c r="E60" s="11" t="s">
        <v>65</v>
      </c>
      <c r="F60" s="11" t="s">
        <v>74</v>
      </c>
      <c r="G60" s="11" t="s">
        <v>64</v>
      </c>
      <c r="H60" s="11" t="s">
        <v>37</v>
      </c>
      <c r="I60" s="11" t="s">
        <v>65</v>
      </c>
      <c r="J60" s="11" t="s">
        <v>74</v>
      </c>
      <c r="K60" s="11" t="s">
        <v>58</v>
      </c>
      <c r="L60" s="11" t="s">
        <v>37</v>
      </c>
      <c r="M60" s="11" t="s">
        <v>59</v>
      </c>
      <c r="N60" s="11" t="s">
        <v>74</v>
      </c>
    </row>
    <row r="61" spans="2:14" ht="13.5">
      <c r="B61" s="13" t="s">
        <v>39</v>
      </c>
      <c r="C61" s="24">
        <v>16.5</v>
      </c>
      <c r="D61" s="24">
        <v>63.6</v>
      </c>
      <c r="E61" s="24">
        <v>19.8</v>
      </c>
      <c r="F61" s="24">
        <f aca="true" t="shared" si="15" ref="F61:F67">C61-E61</f>
        <v>-3.3000000000000007</v>
      </c>
      <c r="G61" s="24">
        <v>12.4</v>
      </c>
      <c r="H61" s="24">
        <v>71.1</v>
      </c>
      <c r="I61" s="24">
        <v>16.5</v>
      </c>
      <c r="J61" s="24">
        <f aca="true" t="shared" si="16" ref="J61:J67">G61-I61</f>
        <v>-4.1</v>
      </c>
      <c r="K61" s="24">
        <v>2.5</v>
      </c>
      <c r="L61" s="24">
        <v>70.2</v>
      </c>
      <c r="M61" s="24">
        <v>27.3</v>
      </c>
      <c r="N61" s="24">
        <f aca="true" t="shared" si="17" ref="N61:N67">K61-M61</f>
        <v>-24.8</v>
      </c>
    </row>
    <row r="62" spans="2:14" ht="13.5">
      <c r="B62" s="33" t="s">
        <v>14</v>
      </c>
      <c r="C62" s="34">
        <v>18.2</v>
      </c>
      <c r="D62" s="34">
        <v>68.2</v>
      </c>
      <c r="E62" s="34">
        <v>13.6</v>
      </c>
      <c r="F62" s="34">
        <f t="shared" si="15"/>
        <v>4.6</v>
      </c>
      <c r="G62" s="34">
        <v>13.6</v>
      </c>
      <c r="H62" s="34">
        <v>77.3</v>
      </c>
      <c r="I62" s="34">
        <v>9.1</v>
      </c>
      <c r="J62" s="34">
        <f t="shared" si="16"/>
        <v>4.5</v>
      </c>
      <c r="K62" s="34">
        <v>4.5</v>
      </c>
      <c r="L62" s="34">
        <v>59.1</v>
      </c>
      <c r="M62" s="34">
        <v>36.4</v>
      </c>
      <c r="N62" s="34">
        <f t="shared" si="17"/>
        <v>-31.9</v>
      </c>
    </row>
    <row r="63" spans="2:14" ht="13.5">
      <c r="B63" s="28" t="s">
        <v>15</v>
      </c>
      <c r="C63" s="30">
        <v>11.5</v>
      </c>
      <c r="D63" s="30">
        <v>69.2</v>
      </c>
      <c r="E63" s="30">
        <v>19.2</v>
      </c>
      <c r="F63" s="30">
        <f t="shared" si="15"/>
        <v>-7.699999999999999</v>
      </c>
      <c r="G63" s="30">
        <v>7.7</v>
      </c>
      <c r="H63" s="30">
        <v>73.1</v>
      </c>
      <c r="I63" s="30">
        <v>19.2</v>
      </c>
      <c r="J63" s="30">
        <f t="shared" si="16"/>
        <v>-11.5</v>
      </c>
      <c r="K63" s="30">
        <v>3.8</v>
      </c>
      <c r="L63" s="30">
        <v>76.9</v>
      </c>
      <c r="M63" s="30">
        <v>19.2</v>
      </c>
      <c r="N63" s="30">
        <f t="shared" si="17"/>
        <v>-15.399999999999999</v>
      </c>
    </row>
    <row r="64" spans="2:14" ht="13.5">
      <c r="B64" s="28" t="s">
        <v>16</v>
      </c>
      <c r="C64" s="30">
        <v>33.3</v>
      </c>
      <c r="D64" s="30">
        <v>66.7</v>
      </c>
      <c r="E64" s="30">
        <v>0</v>
      </c>
      <c r="F64" s="30">
        <f t="shared" si="15"/>
        <v>33.3</v>
      </c>
      <c r="G64" s="30">
        <v>0</v>
      </c>
      <c r="H64" s="30">
        <v>100</v>
      </c>
      <c r="I64" s="30">
        <v>0</v>
      </c>
      <c r="J64" s="30">
        <f t="shared" si="16"/>
        <v>0</v>
      </c>
      <c r="K64" s="30">
        <v>0</v>
      </c>
      <c r="L64" s="30">
        <v>100</v>
      </c>
      <c r="M64" s="30">
        <v>0</v>
      </c>
      <c r="N64" s="30">
        <f t="shared" si="17"/>
        <v>0</v>
      </c>
    </row>
    <row r="65" spans="2:14" ht="13.5">
      <c r="B65" s="28" t="s">
        <v>17</v>
      </c>
      <c r="C65" s="30">
        <v>22.7</v>
      </c>
      <c r="D65" s="30">
        <v>63.6</v>
      </c>
      <c r="E65" s="30">
        <v>13.6</v>
      </c>
      <c r="F65" s="30">
        <f t="shared" si="15"/>
        <v>9.1</v>
      </c>
      <c r="G65" s="30">
        <v>18.2</v>
      </c>
      <c r="H65" s="30">
        <v>68.2</v>
      </c>
      <c r="I65" s="30">
        <v>13.6</v>
      </c>
      <c r="J65" s="30">
        <f t="shared" si="16"/>
        <v>4.6</v>
      </c>
      <c r="K65" s="30">
        <v>0</v>
      </c>
      <c r="L65" s="30">
        <v>77.3</v>
      </c>
      <c r="M65" s="30">
        <v>22.7</v>
      </c>
      <c r="N65" s="30">
        <f t="shared" si="17"/>
        <v>-22.7</v>
      </c>
    </row>
    <row r="66" spans="2:14" ht="13.5">
      <c r="B66" s="28" t="s">
        <v>18</v>
      </c>
      <c r="C66" s="30">
        <v>14.3</v>
      </c>
      <c r="D66" s="30">
        <v>52.4</v>
      </c>
      <c r="E66" s="30">
        <v>33.3</v>
      </c>
      <c r="F66" s="30">
        <f t="shared" si="15"/>
        <v>-18.999999999999996</v>
      </c>
      <c r="G66" s="30">
        <v>19</v>
      </c>
      <c r="H66" s="30">
        <v>52.4</v>
      </c>
      <c r="I66" s="30">
        <v>28.6</v>
      </c>
      <c r="J66" s="30">
        <f t="shared" si="16"/>
        <v>-9.600000000000001</v>
      </c>
      <c r="K66" s="30">
        <v>0</v>
      </c>
      <c r="L66" s="30">
        <v>71.4</v>
      </c>
      <c r="M66" s="30">
        <v>28.6</v>
      </c>
      <c r="N66" s="30">
        <f t="shared" si="17"/>
        <v>-28.6</v>
      </c>
    </row>
    <row r="67" spans="2:14" ht="13.5">
      <c r="B67" s="9" t="s">
        <v>19</v>
      </c>
      <c r="C67" s="32">
        <v>12.5</v>
      </c>
      <c r="D67" s="32">
        <v>62.5</v>
      </c>
      <c r="E67" s="32">
        <v>25</v>
      </c>
      <c r="F67" s="32">
        <f t="shared" si="15"/>
        <v>-12.5</v>
      </c>
      <c r="G67" s="32">
        <v>8.3</v>
      </c>
      <c r="H67" s="32">
        <v>75</v>
      </c>
      <c r="I67" s="32">
        <v>16.7</v>
      </c>
      <c r="J67" s="32">
        <f t="shared" si="16"/>
        <v>-8.399999999999999</v>
      </c>
      <c r="K67" s="32">
        <v>4.2</v>
      </c>
      <c r="L67" s="32">
        <v>58.3</v>
      </c>
      <c r="M67" s="32">
        <v>37.5</v>
      </c>
      <c r="N67" s="32">
        <f t="shared" si="17"/>
        <v>-33.3</v>
      </c>
    </row>
    <row r="69" spans="1:14" ht="13.5">
      <c r="A69" t="s">
        <v>78</v>
      </c>
      <c r="N69" s="22" t="s">
        <v>79</v>
      </c>
    </row>
    <row r="70" spans="2:14" ht="13.5">
      <c r="B70" s="100"/>
      <c r="C70" s="99" t="s">
        <v>34</v>
      </c>
      <c r="D70" s="99"/>
      <c r="E70" s="99"/>
      <c r="F70" s="99"/>
      <c r="G70" s="99" t="s">
        <v>35</v>
      </c>
      <c r="H70" s="99"/>
      <c r="I70" s="99"/>
      <c r="J70" s="99"/>
      <c r="K70" s="99" t="s">
        <v>36</v>
      </c>
      <c r="L70" s="99"/>
      <c r="M70" s="99"/>
      <c r="N70" s="99"/>
    </row>
    <row r="71" spans="2:14" ht="13.5">
      <c r="B71" s="101"/>
      <c r="C71" s="23" t="s">
        <v>24</v>
      </c>
      <c r="D71" s="23" t="s">
        <v>37</v>
      </c>
      <c r="E71" s="23" t="s">
        <v>25</v>
      </c>
      <c r="F71" s="23" t="s">
        <v>38</v>
      </c>
      <c r="G71" s="23" t="s">
        <v>24</v>
      </c>
      <c r="H71" s="23" t="s">
        <v>37</v>
      </c>
      <c r="I71" s="23" t="s">
        <v>25</v>
      </c>
      <c r="J71" s="23" t="s">
        <v>38</v>
      </c>
      <c r="K71" s="23" t="s">
        <v>58</v>
      </c>
      <c r="L71" s="23" t="s">
        <v>37</v>
      </c>
      <c r="M71" s="23" t="s">
        <v>59</v>
      </c>
      <c r="N71" s="23" t="s">
        <v>74</v>
      </c>
    </row>
    <row r="72" spans="2:14" ht="13.5">
      <c r="B72" s="13" t="s">
        <v>39</v>
      </c>
      <c r="C72" s="24">
        <v>18.2</v>
      </c>
      <c r="D72" s="24">
        <v>71.1</v>
      </c>
      <c r="E72" s="24">
        <v>10.7</v>
      </c>
      <c r="F72" s="24">
        <f aca="true" t="shared" si="18" ref="F72:F78">C72-E72</f>
        <v>7.5</v>
      </c>
      <c r="G72" s="24">
        <v>19</v>
      </c>
      <c r="H72" s="24">
        <v>70.2</v>
      </c>
      <c r="I72" s="24">
        <v>10.7</v>
      </c>
      <c r="J72" s="24">
        <f aca="true" t="shared" si="19" ref="J72:J78">G72-I72</f>
        <v>8.3</v>
      </c>
      <c r="K72" s="24">
        <v>14.9</v>
      </c>
      <c r="L72" s="24">
        <v>73.6</v>
      </c>
      <c r="M72" s="24">
        <v>11.6</v>
      </c>
      <c r="N72" s="24">
        <f aca="true" t="shared" si="20" ref="N72:N78">K72-M72</f>
        <v>3.3000000000000007</v>
      </c>
    </row>
    <row r="73" spans="2:14" ht="13.5">
      <c r="B73" s="33" t="s">
        <v>14</v>
      </c>
      <c r="C73" s="34">
        <v>13.6</v>
      </c>
      <c r="D73" s="34">
        <v>77.3</v>
      </c>
      <c r="E73" s="34">
        <v>9.1</v>
      </c>
      <c r="F73" s="34">
        <f t="shared" si="18"/>
        <v>4.5</v>
      </c>
      <c r="G73" s="34">
        <v>18.2</v>
      </c>
      <c r="H73" s="34">
        <v>72.7</v>
      </c>
      <c r="I73" s="34">
        <v>9.1</v>
      </c>
      <c r="J73" s="34">
        <f t="shared" si="19"/>
        <v>9.1</v>
      </c>
      <c r="K73" s="34">
        <v>18.2</v>
      </c>
      <c r="L73" s="34">
        <v>72.7</v>
      </c>
      <c r="M73" s="34">
        <v>9.1</v>
      </c>
      <c r="N73" s="34">
        <f t="shared" si="20"/>
        <v>9.1</v>
      </c>
    </row>
    <row r="74" spans="2:14" ht="13.5">
      <c r="B74" s="28" t="s">
        <v>15</v>
      </c>
      <c r="C74" s="30">
        <v>3.8</v>
      </c>
      <c r="D74" s="30">
        <v>88.5</v>
      </c>
      <c r="E74" s="30">
        <v>7.7</v>
      </c>
      <c r="F74" s="30">
        <f t="shared" si="18"/>
        <v>-3.9000000000000004</v>
      </c>
      <c r="G74" s="30">
        <v>7.7</v>
      </c>
      <c r="H74" s="30">
        <v>80.8</v>
      </c>
      <c r="I74" s="30">
        <v>11.5</v>
      </c>
      <c r="J74" s="30">
        <f t="shared" si="19"/>
        <v>-3.8</v>
      </c>
      <c r="K74" s="30">
        <v>15.4</v>
      </c>
      <c r="L74" s="30">
        <v>84.6</v>
      </c>
      <c r="M74" s="30">
        <v>0</v>
      </c>
      <c r="N74" s="30">
        <f t="shared" si="20"/>
        <v>15.4</v>
      </c>
    </row>
    <row r="75" spans="2:14" ht="13.5">
      <c r="B75" s="28" t="s">
        <v>16</v>
      </c>
      <c r="C75" s="30">
        <v>16.7</v>
      </c>
      <c r="D75" s="30">
        <v>66.7</v>
      </c>
      <c r="E75" s="30">
        <v>16.7</v>
      </c>
      <c r="F75" s="30">
        <f t="shared" si="18"/>
        <v>0</v>
      </c>
      <c r="G75" s="30">
        <v>16.7</v>
      </c>
      <c r="H75" s="30">
        <v>66.7</v>
      </c>
      <c r="I75" s="30">
        <v>16.7</v>
      </c>
      <c r="J75" s="30">
        <f t="shared" si="19"/>
        <v>0</v>
      </c>
      <c r="K75" s="30">
        <v>16.7</v>
      </c>
      <c r="L75" s="30">
        <v>50</v>
      </c>
      <c r="M75" s="30">
        <v>33.3</v>
      </c>
      <c r="N75" s="30">
        <f t="shared" si="20"/>
        <v>-16.599999999999998</v>
      </c>
    </row>
    <row r="76" spans="2:14" ht="13.5">
      <c r="B76" s="28" t="s">
        <v>17</v>
      </c>
      <c r="C76" s="30">
        <v>31.8</v>
      </c>
      <c r="D76" s="30">
        <v>59.1</v>
      </c>
      <c r="E76" s="30">
        <v>9.1</v>
      </c>
      <c r="F76" s="30">
        <f t="shared" si="18"/>
        <v>22.700000000000003</v>
      </c>
      <c r="G76" s="30">
        <v>27.3</v>
      </c>
      <c r="H76" s="30">
        <v>63.6</v>
      </c>
      <c r="I76" s="30">
        <v>9.1</v>
      </c>
      <c r="J76" s="30">
        <f t="shared" si="19"/>
        <v>18.200000000000003</v>
      </c>
      <c r="K76" s="30">
        <v>9.1</v>
      </c>
      <c r="L76" s="30">
        <v>72.7</v>
      </c>
      <c r="M76" s="30">
        <v>18.2</v>
      </c>
      <c r="N76" s="30">
        <f t="shared" si="20"/>
        <v>-9.1</v>
      </c>
    </row>
    <row r="77" spans="2:14" ht="13.5">
      <c r="B77" s="28" t="s">
        <v>18</v>
      </c>
      <c r="C77" s="30">
        <v>19</v>
      </c>
      <c r="D77" s="30">
        <v>71.4</v>
      </c>
      <c r="E77" s="30">
        <v>9.5</v>
      </c>
      <c r="F77" s="30">
        <f t="shared" si="18"/>
        <v>9.5</v>
      </c>
      <c r="G77" s="30">
        <v>19</v>
      </c>
      <c r="H77" s="30">
        <v>76.2</v>
      </c>
      <c r="I77" s="30">
        <v>4.8</v>
      </c>
      <c r="J77" s="30">
        <f t="shared" si="19"/>
        <v>14.2</v>
      </c>
      <c r="K77" s="30">
        <v>9.5</v>
      </c>
      <c r="L77" s="30">
        <v>81</v>
      </c>
      <c r="M77" s="30">
        <v>9.5</v>
      </c>
      <c r="N77" s="30">
        <f t="shared" si="20"/>
        <v>0</v>
      </c>
    </row>
    <row r="78" spans="2:14" ht="13.5">
      <c r="B78" s="9" t="s">
        <v>19</v>
      </c>
      <c r="C78" s="32">
        <v>25</v>
      </c>
      <c r="D78" s="32">
        <v>58.3</v>
      </c>
      <c r="E78" s="32">
        <v>16.7</v>
      </c>
      <c r="F78" s="32">
        <f t="shared" si="18"/>
        <v>8.3</v>
      </c>
      <c r="G78" s="32">
        <v>25</v>
      </c>
      <c r="H78" s="32">
        <v>58.3</v>
      </c>
      <c r="I78" s="32">
        <v>16.7</v>
      </c>
      <c r="J78" s="32">
        <f t="shared" si="19"/>
        <v>8.3</v>
      </c>
      <c r="K78" s="32">
        <v>20.8</v>
      </c>
      <c r="L78" s="32">
        <v>62.5</v>
      </c>
      <c r="M78" s="32">
        <v>16.7</v>
      </c>
      <c r="N78" s="32">
        <f t="shared" si="20"/>
        <v>4.100000000000001</v>
      </c>
    </row>
    <row r="79" spans="2:14" ht="13.5">
      <c r="B79" s="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</row>
    <row r="80" spans="1:14" ht="13.5">
      <c r="A80" t="s">
        <v>80</v>
      </c>
      <c r="N80" s="22" t="s">
        <v>79</v>
      </c>
    </row>
    <row r="81" spans="2:14" ht="13.5">
      <c r="B81" s="100"/>
      <c r="C81" s="99" t="s">
        <v>34</v>
      </c>
      <c r="D81" s="99"/>
      <c r="E81" s="99"/>
      <c r="F81" s="99"/>
      <c r="G81" s="99" t="s">
        <v>35</v>
      </c>
      <c r="H81" s="99"/>
      <c r="I81" s="99"/>
      <c r="J81" s="99"/>
      <c r="K81" s="99" t="s">
        <v>36</v>
      </c>
      <c r="L81" s="99"/>
      <c r="M81" s="99"/>
      <c r="N81" s="99"/>
    </row>
    <row r="82" spans="2:14" ht="13.5">
      <c r="B82" s="101"/>
      <c r="C82" s="23" t="s">
        <v>28</v>
      </c>
      <c r="D82" s="23" t="s">
        <v>37</v>
      </c>
      <c r="E82" s="23" t="s">
        <v>29</v>
      </c>
      <c r="F82" s="23" t="s">
        <v>38</v>
      </c>
      <c r="G82" s="23" t="s">
        <v>28</v>
      </c>
      <c r="H82" s="23" t="s">
        <v>37</v>
      </c>
      <c r="I82" s="23" t="s">
        <v>29</v>
      </c>
      <c r="J82" s="23" t="s">
        <v>38</v>
      </c>
      <c r="K82" s="23" t="s">
        <v>63</v>
      </c>
      <c r="L82" s="23" t="s">
        <v>37</v>
      </c>
      <c r="M82" s="23" t="s">
        <v>29</v>
      </c>
      <c r="N82" s="23" t="s">
        <v>38</v>
      </c>
    </row>
    <row r="83" spans="2:14" ht="13.5">
      <c r="B83" s="13" t="s">
        <v>39</v>
      </c>
      <c r="C83" s="24">
        <v>21.5</v>
      </c>
      <c r="D83" s="24">
        <v>59.5</v>
      </c>
      <c r="E83" s="24">
        <v>19</v>
      </c>
      <c r="F83" s="24">
        <f aca="true" t="shared" si="21" ref="F83:F89">C83-E83</f>
        <v>2.5</v>
      </c>
      <c r="G83" s="24">
        <v>15.7</v>
      </c>
      <c r="H83" s="24">
        <v>65.3</v>
      </c>
      <c r="I83" s="24">
        <v>19</v>
      </c>
      <c r="J83" s="24">
        <f>G83-I83</f>
        <v>-3.3000000000000007</v>
      </c>
      <c r="K83" s="24">
        <v>9.9</v>
      </c>
      <c r="L83" s="24">
        <v>63.6</v>
      </c>
      <c r="M83" s="24">
        <v>26.4</v>
      </c>
      <c r="N83" s="24">
        <f aca="true" t="shared" si="22" ref="N83:N89">K83-M83</f>
        <v>-16.5</v>
      </c>
    </row>
    <row r="84" spans="2:14" ht="13.5">
      <c r="B84" s="33" t="s">
        <v>14</v>
      </c>
      <c r="C84" s="34">
        <v>27.3</v>
      </c>
      <c r="D84" s="34">
        <v>59.1</v>
      </c>
      <c r="E84" s="34">
        <v>13.6</v>
      </c>
      <c r="F84" s="34">
        <f t="shared" si="21"/>
        <v>13.700000000000001</v>
      </c>
      <c r="G84" s="34">
        <v>22.7</v>
      </c>
      <c r="H84" s="34">
        <v>59.1</v>
      </c>
      <c r="I84" s="34">
        <v>18.2</v>
      </c>
      <c r="J84" s="34">
        <f aca="true" t="shared" si="23" ref="J84:J89">G84-I84</f>
        <v>4.5</v>
      </c>
      <c r="K84" s="34">
        <v>13.6</v>
      </c>
      <c r="L84" s="34">
        <v>63.6</v>
      </c>
      <c r="M84" s="34">
        <v>22.7</v>
      </c>
      <c r="N84" s="34">
        <f t="shared" si="22"/>
        <v>-9.1</v>
      </c>
    </row>
    <row r="85" spans="2:14" ht="13.5">
      <c r="B85" s="28" t="s">
        <v>15</v>
      </c>
      <c r="C85" s="30">
        <v>15.4</v>
      </c>
      <c r="D85" s="30">
        <v>73.1</v>
      </c>
      <c r="E85" s="30">
        <v>11.5</v>
      </c>
      <c r="F85" s="30">
        <f t="shared" si="21"/>
        <v>3.9000000000000004</v>
      </c>
      <c r="G85" s="30">
        <v>7.7</v>
      </c>
      <c r="H85" s="30">
        <v>84.6</v>
      </c>
      <c r="I85" s="30">
        <v>7.7</v>
      </c>
      <c r="J85" s="30">
        <f t="shared" si="23"/>
        <v>0</v>
      </c>
      <c r="K85" s="30">
        <v>3.8</v>
      </c>
      <c r="L85" s="30">
        <v>69.2</v>
      </c>
      <c r="M85" s="30">
        <v>26.9</v>
      </c>
      <c r="N85" s="30">
        <f t="shared" si="22"/>
        <v>-23.099999999999998</v>
      </c>
    </row>
    <row r="86" spans="2:14" ht="13.5">
      <c r="B86" s="28" t="s">
        <v>16</v>
      </c>
      <c r="C86" s="30">
        <v>33.3</v>
      </c>
      <c r="D86" s="30">
        <v>16.7</v>
      </c>
      <c r="E86" s="30">
        <v>50</v>
      </c>
      <c r="F86" s="30">
        <f t="shared" si="21"/>
        <v>-16.700000000000003</v>
      </c>
      <c r="G86" s="30">
        <v>33.3</v>
      </c>
      <c r="H86" s="30">
        <v>16.7</v>
      </c>
      <c r="I86" s="30">
        <v>50</v>
      </c>
      <c r="J86" s="30">
        <f t="shared" si="23"/>
        <v>-16.700000000000003</v>
      </c>
      <c r="K86" s="30">
        <v>16.7</v>
      </c>
      <c r="L86" s="30">
        <v>16.7</v>
      </c>
      <c r="M86" s="30">
        <v>66.7</v>
      </c>
      <c r="N86" s="30">
        <f t="shared" si="22"/>
        <v>-50</v>
      </c>
    </row>
    <row r="87" spans="2:14" ht="13.5">
      <c r="B87" s="28" t="s">
        <v>17</v>
      </c>
      <c r="C87" s="30">
        <v>18.2</v>
      </c>
      <c r="D87" s="30">
        <v>54.5</v>
      </c>
      <c r="E87" s="30">
        <v>27.3</v>
      </c>
      <c r="F87" s="30">
        <f t="shared" si="21"/>
        <v>-9.100000000000001</v>
      </c>
      <c r="G87" s="30">
        <v>13.6</v>
      </c>
      <c r="H87" s="30">
        <v>59.1</v>
      </c>
      <c r="I87" s="30">
        <v>27.3</v>
      </c>
      <c r="J87" s="30">
        <f t="shared" si="23"/>
        <v>-13.700000000000001</v>
      </c>
      <c r="K87" s="30">
        <v>9.1</v>
      </c>
      <c r="L87" s="30">
        <v>54.5</v>
      </c>
      <c r="M87" s="30">
        <v>36.4</v>
      </c>
      <c r="N87" s="30">
        <f t="shared" si="22"/>
        <v>-27.299999999999997</v>
      </c>
    </row>
    <row r="88" spans="2:14" ht="13.5">
      <c r="B88" s="28" t="s">
        <v>18</v>
      </c>
      <c r="C88" s="30">
        <v>19</v>
      </c>
      <c r="D88" s="30">
        <v>61.9</v>
      </c>
      <c r="E88" s="30">
        <v>19</v>
      </c>
      <c r="F88" s="30">
        <f t="shared" si="21"/>
        <v>0</v>
      </c>
      <c r="G88" s="30">
        <v>9.5</v>
      </c>
      <c r="H88" s="30">
        <v>71.4</v>
      </c>
      <c r="I88" s="30">
        <v>19</v>
      </c>
      <c r="J88" s="30">
        <f t="shared" si="23"/>
        <v>-9.5</v>
      </c>
      <c r="K88" s="30">
        <v>9.5</v>
      </c>
      <c r="L88" s="30">
        <v>66.7</v>
      </c>
      <c r="M88" s="30">
        <v>23.8</v>
      </c>
      <c r="N88" s="30">
        <f t="shared" si="22"/>
        <v>-14.3</v>
      </c>
    </row>
    <row r="89" spans="2:14" ht="13.5">
      <c r="B89" s="9" t="s">
        <v>19</v>
      </c>
      <c r="C89" s="32">
        <v>25</v>
      </c>
      <c r="D89" s="32">
        <v>58.3</v>
      </c>
      <c r="E89" s="32">
        <v>16.7</v>
      </c>
      <c r="F89" s="32">
        <f t="shared" si="21"/>
        <v>8.3</v>
      </c>
      <c r="G89" s="32">
        <v>20.8</v>
      </c>
      <c r="H89" s="32">
        <v>62.5</v>
      </c>
      <c r="I89" s="32">
        <v>16.7</v>
      </c>
      <c r="J89" s="32">
        <f t="shared" si="23"/>
        <v>4.100000000000001</v>
      </c>
      <c r="K89" s="32">
        <v>12.5</v>
      </c>
      <c r="L89" s="32">
        <v>75</v>
      </c>
      <c r="M89" s="32">
        <v>12.5</v>
      </c>
      <c r="N89" s="32">
        <f t="shared" si="22"/>
        <v>0</v>
      </c>
    </row>
  </sheetData>
  <mergeCells count="32">
    <mergeCell ref="B70:B71"/>
    <mergeCell ref="C70:F70"/>
    <mergeCell ref="G70:J70"/>
    <mergeCell ref="K70:N70"/>
    <mergeCell ref="B48:B49"/>
    <mergeCell ref="C48:F48"/>
    <mergeCell ref="G48:J48"/>
    <mergeCell ref="K48:N48"/>
    <mergeCell ref="B26:B27"/>
    <mergeCell ref="C26:F26"/>
    <mergeCell ref="G26:J26"/>
    <mergeCell ref="K26:N26"/>
    <mergeCell ref="B81:B82"/>
    <mergeCell ref="C81:F81"/>
    <mergeCell ref="G81:J81"/>
    <mergeCell ref="K81:N81"/>
    <mergeCell ref="B59:B60"/>
    <mergeCell ref="C59:F59"/>
    <mergeCell ref="G59:J59"/>
    <mergeCell ref="K59:N59"/>
    <mergeCell ref="B37:B38"/>
    <mergeCell ref="C37:F37"/>
    <mergeCell ref="G37:J37"/>
    <mergeCell ref="K37:N37"/>
    <mergeCell ref="B4:B5"/>
    <mergeCell ref="B15:B16"/>
    <mergeCell ref="C4:F4"/>
    <mergeCell ref="G4:J4"/>
    <mergeCell ref="K4:N4"/>
    <mergeCell ref="C15:F15"/>
    <mergeCell ref="G15:J15"/>
    <mergeCell ref="K15:N15"/>
  </mergeCells>
  <printOptions/>
  <pageMargins left="0.75" right="0.75" top="1" bottom="1" header="0.512" footer="0.51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90"/>
  <sheetViews>
    <sheetView zoomScale="85" zoomScaleNormal="85" workbookViewId="0" topLeftCell="A1">
      <selection activeCell="A91" sqref="A91:IV134"/>
    </sheetView>
  </sheetViews>
  <sheetFormatPr defaultColWidth="9.00390625" defaultRowHeight="13.5"/>
  <cols>
    <col min="3" max="14" width="7.875" style="0" customWidth="1"/>
  </cols>
  <sheetData>
    <row r="1" ht="14.25">
      <c r="A1" s="129" t="s">
        <v>127</v>
      </c>
    </row>
    <row r="2" ht="13.5">
      <c r="A2" s="1"/>
    </row>
    <row r="3" spans="1:14" ht="13.5">
      <c r="A3" t="s">
        <v>32</v>
      </c>
      <c r="N3" s="22" t="s">
        <v>33</v>
      </c>
    </row>
    <row r="4" spans="2:14" ht="13.5">
      <c r="B4" s="100"/>
      <c r="C4" s="99" t="s">
        <v>34</v>
      </c>
      <c r="D4" s="99"/>
      <c r="E4" s="99"/>
      <c r="F4" s="99"/>
      <c r="G4" s="99" t="s">
        <v>35</v>
      </c>
      <c r="H4" s="99"/>
      <c r="I4" s="99"/>
      <c r="J4" s="99"/>
      <c r="K4" s="99" t="s">
        <v>36</v>
      </c>
      <c r="L4" s="99"/>
      <c r="M4" s="99"/>
      <c r="N4" s="99"/>
    </row>
    <row r="5" spans="2:14" ht="13.5">
      <c r="B5" s="101"/>
      <c r="C5" s="11" t="s">
        <v>66</v>
      </c>
      <c r="D5" s="11" t="s">
        <v>37</v>
      </c>
      <c r="E5" s="11" t="s">
        <v>13</v>
      </c>
      <c r="F5" s="11" t="s">
        <v>38</v>
      </c>
      <c r="G5" s="11" t="s">
        <v>67</v>
      </c>
      <c r="H5" s="11" t="s">
        <v>37</v>
      </c>
      <c r="I5" s="11" t="s">
        <v>13</v>
      </c>
      <c r="J5" s="11" t="s">
        <v>38</v>
      </c>
      <c r="K5" s="11" t="s">
        <v>67</v>
      </c>
      <c r="L5" s="11" t="s">
        <v>37</v>
      </c>
      <c r="M5" s="11" t="s">
        <v>13</v>
      </c>
      <c r="N5" s="11" t="s">
        <v>38</v>
      </c>
    </row>
    <row r="6" spans="2:14" ht="13.5">
      <c r="B6" s="13" t="s">
        <v>39</v>
      </c>
      <c r="C6" s="14">
        <v>31.3</v>
      </c>
      <c r="D6" s="14">
        <v>51.8</v>
      </c>
      <c r="E6" s="14">
        <v>16.9</v>
      </c>
      <c r="F6" s="24">
        <f aca="true" t="shared" si="0" ref="F6:F12">C6-E6</f>
        <v>14.400000000000002</v>
      </c>
      <c r="G6" s="14">
        <v>25.3</v>
      </c>
      <c r="H6" s="14">
        <v>57.8</v>
      </c>
      <c r="I6" s="14">
        <v>16.9</v>
      </c>
      <c r="J6" s="24">
        <f aca="true" t="shared" si="1" ref="J6:J11">G6-I6</f>
        <v>8.400000000000002</v>
      </c>
      <c r="K6" s="14">
        <v>22.9</v>
      </c>
      <c r="L6" s="14">
        <v>65.1</v>
      </c>
      <c r="M6" s="14">
        <v>12</v>
      </c>
      <c r="N6" s="24">
        <f aca="true" t="shared" si="2" ref="N6:N12">K6-M6</f>
        <v>10.899999999999999</v>
      </c>
    </row>
    <row r="7" spans="2:14" ht="13.5">
      <c r="B7" s="33" t="s">
        <v>14</v>
      </c>
      <c r="C7" s="35">
        <v>45.8</v>
      </c>
      <c r="D7" s="35">
        <v>45.8</v>
      </c>
      <c r="E7" s="35">
        <v>8.3</v>
      </c>
      <c r="F7" s="34">
        <f t="shared" si="0"/>
        <v>37.5</v>
      </c>
      <c r="G7" s="35">
        <v>41.7</v>
      </c>
      <c r="H7" s="35">
        <v>58.3</v>
      </c>
      <c r="I7" s="35">
        <v>0</v>
      </c>
      <c r="J7" s="34">
        <f t="shared" si="1"/>
        <v>41.7</v>
      </c>
      <c r="K7" s="35">
        <v>29.2</v>
      </c>
      <c r="L7" s="35">
        <v>66.7</v>
      </c>
      <c r="M7" s="35">
        <v>4.2</v>
      </c>
      <c r="N7" s="34">
        <f t="shared" si="2"/>
        <v>25</v>
      </c>
    </row>
    <row r="8" spans="2:14" ht="13.5">
      <c r="B8" s="28" t="s">
        <v>15</v>
      </c>
      <c r="C8" s="29">
        <v>11.1</v>
      </c>
      <c r="D8" s="29">
        <v>77.8</v>
      </c>
      <c r="E8" s="29">
        <v>11.1</v>
      </c>
      <c r="F8" s="30">
        <f t="shared" si="0"/>
        <v>0</v>
      </c>
      <c r="G8" s="29">
        <v>11.1</v>
      </c>
      <c r="H8" s="29">
        <v>77.8</v>
      </c>
      <c r="I8" s="29">
        <v>11.1</v>
      </c>
      <c r="J8" s="30">
        <f t="shared" si="1"/>
        <v>0</v>
      </c>
      <c r="K8" s="29">
        <v>11.1</v>
      </c>
      <c r="L8" s="29">
        <v>77.8</v>
      </c>
      <c r="M8" s="29">
        <v>11.1</v>
      </c>
      <c r="N8" s="30">
        <f t="shared" si="2"/>
        <v>0</v>
      </c>
    </row>
    <row r="9" spans="2:14" ht="13.5">
      <c r="B9" s="28" t="s">
        <v>16</v>
      </c>
      <c r="C9" s="29">
        <v>25</v>
      </c>
      <c r="D9" s="29">
        <v>25</v>
      </c>
      <c r="E9" s="29">
        <v>50</v>
      </c>
      <c r="F9" s="30">
        <f t="shared" si="0"/>
        <v>-25</v>
      </c>
      <c r="G9" s="29">
        <v>25</v>
      </c>
      <c r="H9" s="29">
        <v>25</v>
      </c>
      <c r="I9" s="29">
        <v>50</v>
      </c>
      <c r="J9" s="30">
        <f t="shared" si="1"/>
        <v>-25</v>
      </c>
      <c r="K9" s="29">
        <v>50</v>
      </c>
      <c r="L9" s="29">
        <v>50</v>
      </c>
      <c r="M9" s="29">
        <v>0</v>
      </c>
      <c r="N9" s="30">
        <f t="shared" si="2"/>
        <v>50</v>
      </c>
    </row>
    <row r="10" spans="2:14" ht="13.5">
      <c r="B10" s="28" t="s">
        <v>17</v>
      </c>
      <c r="C10" s="29">
        <v>26.7</v>
      </c>
      <c r="D10" s="29">
        <v>53.3</v>
      </c>
      <c r="E10" s="29">
        <v>20</v>
      </c>
      <c r="F10" s="30">
        <f t="shared" si="0"/>
        <v>6.699999999999999</v>
      </c>
      <c r="G10" s="29">
        <v>26.7</v>
      </c>
      <c r="H10" s="29">
        <v>40</v>
      </c>
      <c r="I10" s="29">
        <v>33.3</v>
      </c>
      <c r="J10" s="30">
        <f t="shared" si="1"/>
        <v>-6.599999999999998</v>
      </c>
      <c r="K10" s="29">
        <v>26.7</v>
      </c>
      <c r="L10" s="29">
        <v>53.3</v>
      </c>
      <c r="M10" s="29">
        <v>20</v>
      </c>
      <c r="N10" s="30">
        <f t="shared" si="2"/>
        <v>6.699999999999999</v>
      </c>
    </row>
    <row r="11" spans="2:14" ht="13.5">
      <c r="B11" s="28" t="s">
        <v>18</v>
      </c>
      <c r="C11" s="29">
        <v>33.3</v>
      </c>
      <c r="D11" s="29">
        <v>53.3</v>
      </c>
      <c r="E11" s="29">
        <v>13.3</v>
      </c>
      <c r="F11" s="30">
        <f t="shared" si="0"/>
        <v>19.999999999999996</v>
      </c>
      <c r="G11" s="29">
        <v>13.3</v>
      </c>
      <c r="H11" s="29">
        <v>80</v>
      </c>
      <c r="I11" s="29">
        <v>6.7</v>
      </c>
      <c r="J11" s="30">
        <f t="shared" si="1"/>
        <v>6.6000000000000005</v>
      </c>
      <c r="K11" s="29">
        <v>20</v>
      </c>
      <c r="L11" s="29">
        <v>66.7</v>
      </c>
      <c r="M11" s="29">
        <v>13.3</v>
      </c>
      <c r="N11" s="30">
        <f t="shared" si="2"/>
        <v>6.699999999999999</v>
      </c>
    </row>
    <row r="12" spans="2:14" ht="13.5">
      <c r="B12" s="9" t="s">
        <v>19</v>
      </c>
      <c r="C12" s="31">
        <v>25</v>
      </c>
      <c r="D12" s="31">
        <v>50</v>
      </c>
      <c r="E12" s="31">
        <v>25</v>
      </c>
      <c r="F12" s="32">
        <f t="shared" si="0"/>
        <v>0</v>
      </c>
      <c r="G12" s="31">
        <v>18.8</v>
      </c>
      <c r="H12" s="31">
        <v>50</v>
      </c>
      <c r="I12" s="31">
        <v>31.3</v>
      </c>
      <c r="J12" s="32">
        <f>G12-I12</f>
        <v>-12.5</v>
      </c>
      <c r="K12" s="31">
        <v>12.5</v>
      </c>
      <c r="L12" s="31">
        <v>68.8</v>
      </c>
      <c r="M12" s="31">
        <v>18.8</v>
      </c>
      <c r="N12" s="32">
        <f t="shared" si="2"/>
        <v>-6.300000000000001</v>
      </c>
    </row>
    <row r="14" spans="1:14" ht="13.5">
      <c r="A14" t="s">
        <v>68</v>
      </c>
      <c r="N14" s="22" t="s">
        <v>33</v>
      </c>
    </row>
    <row r="15" spans="2:14" ht="13.5">
      <c r="B15" s="100"/>
      <c r="C15" s="99" t="s">
        <v>34</v>
      </c>
      <c r="D15" s="99"/>
      <c r="E15" s="99"/>
      <c r="F15" s="99"/>
      <c r="G15" s="99" t="s">
        <v>35</v>
      </c>
      <c r="H15" s="99"/>
      <c r="I15" s="99"/>
      <c r="J15" s="99"/>
      <c r="K15" s="99" t="s">
        <v>36</v>
      </c>
      <c r="L15" s="99"/>
      <c r="M15" s="99"/>
      <c r="N15" s="99"/>
    </row>
    <row r="16" spans="2:14" ht="13.5">
      <c r="B16" s="101"/>
      <c r="C16" s="11" t="s">
        <v>66</v>
      </c>
      <c r="D16" s="11" t="s">
        <v>37</v>
      </c>
      <c r="E16" s="11" t="s">
        <v>13</v>
      </c>
      <c r="F16" s="11" t="s">
        <v>38</v>
      </c>
      <c r="G16" s="11" t="s">
        <v>67</v>
      </c>
      <c r="H16" s="11" t="s">
        <v>37</v>
      </c>
      <c r="I16" s="11" t="s">
        <v>13</v>
      </c>
      <c r="J16" s="11" t="s">
        <v>38</v>
      </c>
      <c r="K16" s="11" t="s">
        <v>67</v>
      </c>
      <c r="L16" s="11" t="s">
        <v>37</v>
      </c>
      <c r="M16" s="11" t="s">
        <v>13</v>
      </c>
      <c r="N16" s="11" t="s">
        <v>38</v>
      </c>
    </row>
    <row r="17" spans="2:14" ht="13.5">
      <c r="B17" s="13" t="s">
        <v>39</v>
      </c>
      <c r="C17" s="14">
        <v>14.5</v>
      </c>
      <c r="D17" s="14">
        <v>57.8</v>
      </c>
      <c r="E17" s="14">
        <v>27.7</v>
      </c>
      <c r="F17" s="24">
        <f aca="true" t="shared" si="3" ref="F17:F23">C17-E17</f>
        <v>-13.2</v>
      </c>
      <c r="G17" s="14">
        <v>13.3</v>
      </c>
      <c r="H17" s="14">
        <v>62.7</v>
      </c>
      <c r="I17" s="14">
        <v>24.1</v>
      </c>
      <c r="J17" s="24">
        <f aca="true" t="shared" si="4" ref="J17:J23">G17-I17</f>
        <v>-10.8</v>
      </c>
      <c r="K17" s="14">
        <v>8.4</v>
      </c>
      <c r="L17" s="14">
        <v>72.3</v>
      </c>
      <c r="M17" s="14">
        <v>19.3</v>
      </c>
      <c r="N17" s="24">
        <f aca="true" t="shared" si="5" ref="N17:N23">K17-M17</f>
        <v>-10.9</v>
      </c>
    </row>
    <row r="18" spans="2:14" ht="13.5">
      <c r="B18" s="33" t="s">
        <v>14</v>
      </c>
      <c r="C18" s="35">
        <v>33.3</v>
      </c>
      <c r="D18" s="35">
        <v>54.2</v>
      </c>
      <c r="E18" s="35">
        <v>12.5</v>
      </c>
      <c r="F18" s="34">
        <f t="shared" si="3"/>
        <v>20.799999999999997</v>
      </c>
      <c r="G18" s="35">
        <v>29.2</v>
      </c>
      <c r="H18" s="35">
        <v>62.5</v>
      </c>
      <c r="I18" s="35">
        <v>8.3</v>
      </c>
      <c r="J18" s="34">
        <f t="shared" si="4"/>
        <v>20.9</v>
      </c>
      <c r="K18" s="35">
        <v>16.7</v>
      </c>
      <c r="L18" s="35">
        <v>75</v>
      </c>
      <c r="M18" s="35">
        <v>8.3</v>
      </c>
      <c r="N18" s="34">
        <f t="shared" si="5"/>
        <v>8.399999999999999</v>
      </c>
    </row>
    <row r="19" spans="2:14" ht="13.5">
      <c r="B19" s="28" t="s">
        <v>15</v>
      </c>
      <c r="C19" s="29">
        <v>0</v>
      </c>
      <c r="D19" s="29">
        <v>77.8</v>
      </c>
      <c r="E19" s="29">
        <v>22.2</v>
      </c>
      <c r="F19" s="30">
        <f t="shared" si="3"/>
        <v>-22.2</v>
      </c>
      <c r="G19" s="29">
        <v>0</v>
      </c>
      <c r="H19" s="29">
        <v>77.8</v>
      </c>
      <c r="I19" s="29">
        <v>22.2</v>
      </c>
      <c r="J19" s="30">
        <f t="shared" si="4"/>
        <v>-22.2</v>
      </c>
      <c r="K19" s="29">
        <v>0</v>
      </c>
      <c r="L19" s="29">
        <v>77.8</v>
      </c>
      <c r="M19" s="29">
        <v>22.2</v>
      </c>
      <c r="N19" s="30">
        <f t="shared" si="5"/>
        <v>-22.2</v>
      </c>
    </row>
    <row r="20" spans="2:14" ht="13.5">
      <c r="B20" s="28" t="s">
        <v>16</v>
      </c>
      <c r="C20" s="29">
        <v>0</v>
      </c>
      <c r="D20" s="29">
        <v>50</v>
      </c>
      <c r="E20" s="29">
        <v>50</v>
      </c>
      <c r="F20" s="30">
        <f t="shared" si="3"/>
        <v>-50</v>
      </c>
      <c r="G20" s="29">
        <v>0</v>
      </c>
      <c r="H20" s="29">
        <v>50</v>
      </c>
      <c r="I20" s="29">
        <v>50</v>
      </c>
      <c r="J20" s="30">
        <f t="shared" si="4"/>
        <v>-50</v>
      </c>
      <c r="K20" s="29">
        <v>25</v>
      </c>
      <c r="L20" s="29">
        <v>50</v>
      </c>
      <c r="M20" s="29">
        <v>25</v>
      </c>
      <c r="N20" s="30">
        <f t="shared" si="5"/>
        <v>0</v>
      </c>
    </row>
    <row r="21" spans="2:14" ht="13.5">
      <c r="B21" s="28" t="s">
        <v>17</v>
      </c>
      <c r="C21" s="29">
        <v>20</v>
      </c>
      <c r="D21" s="29">
        <v>46.7</v>
      </c>
      <c r="E21" s="29">
        <v>33.3</v>
      </c>
      <c r="F21" s="30">
        <f t="shared" si="3"/>
        <v>-13.299999999999997</v>
      </c>
      <c r="G21" s="29">
        <v>26.7</v>
      </c>
      <c r="H21" s="29">
        <v>26.7</v>
      </c>
      <c r="I21" s="29">
        <v>46.7</v>
      </c>
      <c r="J21" s="30">
        <f t="shared" si="4"/>
        <v>-20.000000000000004</v>
      </c>
      <c r="K21" s="29">
        <v>13.3</v>
      </c>
      <c r="L21" s="29">
        <v>53.3</v>
      </c>
      <c r="M21" s="29">
        <v>33.3</v>
      </c>
      <c r="N21" s="30">
        <f t="shared" si="5"/>
        <v>-19.999999999999996</v>
      </c>
    </row>
    <row r="22" spans="2:14" ht="13.5">
      <c r="B22" s="28" t="s">
        <v>18</v>
      </c>
      <c r="C22" s="29">
        <v>0</v>
      </c>
      <c r="D22" s="29">
        <v>80</v>
      </c>
      <c r="E22" s="29">
        <v>20</v>
      </c>
      <c r="F22" s="30">
        <f t="shared" si="3"/>
        <v>-20</v>
      </c>
      <c r="G22" s="29">
        <v>0</v>
      </c>
      <c r="H22" s="29">
        <v>93.3</v>
      </c>
      <c r="I22" s="29">
        <v>6.7</v>
      </c>
      <c r="J22" s="30">
        <f t="shared" si="4"/>
        <v>-6.7</v>
      </c>
      <c r="K22" s="29">
        <v>0</v>
      </c>
      <c r="L22" s="29">
        <v>80</v>
      </c>
      <c r="M22" s="29">
        <v>20</v>
      </c>
      <c r="N22" s="30">
        <f t="shared" si="5"/>
        <v>-20</v>
      </c>
    </row>
    <row r="23" spans="2:14" ht="13.5">
      <c r="B23" s="9" t="s">
        <v>19</v>
      </c>
      <c r="C23" s="31">
        <v>6.3</v>
      </c>
      <c r="D23" s="31">
        <v>43.8</v>
      </c>
      <c r="E23" s="31">
        <v>50</v>
      </c>
      <c r="F23" s="32">
        <f t="shared" si="3"/>
        <v>-43.7</v>
      </c>
      <c r="G23" s="31">
        <v>0</v>
      </c>
      <c r="H23" s="31">
        <v>62.5</v>
      </c>
      <c r="I23" s="31">
        <v>37.5</v>
      </c>
      <c r="J23" s="32">
        <f t="shared" si="4"/>
        <v>-37.5</v>
      </c>
      <c r="K23" s="31">
        <v>0</v>
      </c>
      <c r="L23" s="31">
        <v>81.3</v>
      </c>
      <c r="M23" s="31">
        <v>18.8</v>
      </c>
      <c r="N23" s="32">
        <f t="shared" si="5"/>
        <v>-18.8</v>
      </c>
    </row>
    <row r="24" spans="2:14" ht="13.5">
      <c r="B24" s="6"/>
      <c r="C24" s="17"/>
      <c r="D24" s="17"/>
      <c r="E24" s="17"/>
      <c r="F24" s="36"/>
      <c r="G24" s="17"/>
      <c r="H24" s="17"/>
      <c r="I24" s="17"/>
      <c r="J24" s="36"/>
      <c r="K24" s="17"/>
      <c r="L24" s="17"/>
      <c r="M24" s="17"/>
      <c r="N24" s="36"/>
    </row>
    <row r="25" spans="1:14" ht="13.5">
      <c r="A25" t="s">
        <v>69</v>
      </c>
      <c r="N25" s="22" t="s">
        <v>43</v>
      </c>
    </row>
    <row r="26" spans="2:14" ht="13.5">
      <c r="B26" s="100"/>
      <c r="C26" s="99" t="s">
        <v>34</v>
      </c>
      <c r="D26" s="99"/>
      <c r="E26" s="99"/>
      <c r="F26" s="99"/>
      <c r="G26" s="99" t="s">
        <v>35</v>
      </c>
      <c r="H26" s="99"/>
      <c r="I26" s="99"/>
      <c r="J26" s="99"/>
      <c r="K26" s="99" t="s">
        <v>36</v>
      </c>
      <c r="L26" s="99"/>
      <c r="M26" s="99"/>
      <c r="N26" s="99"/>
    </row>
    <row r="27" spans="2:14" ht="13.5">
      <c r="B27" s="101"/>
      <c r="C27" s="23" t="s">
        <v>20</v>
      </c>
      <c r="D27" s="23" t="s">
        <v>37</v>
      </c>
      <c r="E27" s="23" t="s">
        <v>21</v>
      </c>
      <c r="F27" s="23" t="s">
        <v>38</v>
      </c>
      <c r="G27" s="23" t="s">
        <v>20</v>
      </c>
      <c r="H27" s="23" t="s">
        <v>37</v>
      </c>
      <c r="I27" s="23" t="s">
        <v>21</v>
      </c>
      <c r="J27" s="23" t="s">
        <v>38</v>
      </c>
      <c r="K27" s="23" t="s">
        <v>52</v>
      </c>
      <c r="L27" s="23" t="s">
        <v>37</v>
      </c>
      <c r="M27" s="23" t="s">
        <v>53</v>
      </c>
      <c r="N27" s="23" t="s">
        <v>38</v>
      </c>
    </row>
    <row r="28" spans="2:14" ht="13.5">
      <c r="B28" s="13" t="s">
        <v>39</v>
      </c>
      <c r="C28" s="14">
        <v>38.6</v>
      </c>
      <c r="D28" s="14">
        <v>32.5</v>
      </c>
      <c r="E28" s="14">
        <v>28.9</v>
      </c>
      <c r="F28" s="24">
        <f aca="true" t="shared" si="6" ref="F28:F34">C28-E28</f>
        <v>9.700000000000003</v>
      </c>
      <c r="G28" s="14">
        <v>36.1</v>
      </c>
      <c r="H28" s="14">
        <v>38.6</v>
      </c>
      <c r="I28" s="14">
        <v>25.3</v>
      </c>
      <c r="J28" s="24">
        <f aca="true" t="shared" si="7" ref="J28:J34">G28-I28</f>
        <v>10.8</v>
      </c>
      <c r="K28" s="14">
        <v>28.9</v>
      </c>
      <c r="L28" s="14">
        <v>59</v>
      </c>
      <c r="M28" s="14">
        <v>12</v>
      </c>
      <c r="N28" s="24">
        <f aca="true" t="shared" si="8" ref="N28:N34">K28-M28</f>
        <v>16.9</v>
      </c>
    </row>
    <row r="29" spans="2:14" ht="13.5">
      <c r="B29" s="33" t="s">
        <v>14</v>
      </c>
      <c r="C29" s="35">
        <v>50</v>
      </c>
      <c r="D29" s="35">
        <v>37.5</v>
      </c>
      <c r="E29" s="35">
        <v>12.5</v>
      </c>
      <c r="F29" s="34">
        <f t="shared" si="6"/>
        <v>37.5</v>
      </c>
      <c r="G29" s="35">
        <v>54.2</v>
      </c>
      <c r="H29" s="35">
        <v>41.7</v>
      </c>
      <c r="I29" s="35">
        <v>4.2</v>
      </c>
      <c r="J29" s="34">
        <f t="shared" si="7"/>
        <v>50</v>
      </c>
      <c r="K29" s="35">
        <v>45.8</v>
      </c>
      <c r="L29" s="35">
        <v>41.7</v>
      </c>
      <c r="M29" s="35">
        <v>12.5</v>
      </c>
      <c r="N29" s="34">
        <f t="shared" si="8"/>
        <v>33.3</v>
      </c>
    </row>
    <row r="30" spans="2:14" ht="13.5">
      <c r="B30" s="28" t="s">
        <v>15</v>
      </c>
      <c r="C30" s="29">
        <v>33.3</v>
      </c>
      <c r="D30" s="29">
        <v>55.6</v>
      </c>
      <c r="E30" s="29">
        <v>11.1</v>
      </c>
      <c r="F30" s="30">
        <f t="shared" si="6"/>
        <v>22.199999999999996</v>
      </c>
      <c r="G30" s="29">
        <v>33.3</v>
      </c>
      <c r="H30" s="29">
        <v>44.4</v>
      </c>
      <c r="I30" s="29">
        <v>22.2</v>
      </c>
      <c r="J30" s="30">
        <f t="shared" si="7"/>
        <v>11.099999999999998</v>
      </c>
      <c r="K30" s="29">
        <v>22.2</v>
      </c>
      <c r="L30" s="29">
        <v>66.7</v>
      </c>
      <c r="M30" s="29">
        <v>11.1</v>
      </c>
      <c r="N30" s="30">
        <f t="shared" si="8"/>
        <v>11.1</v>
      </c>
    </row>
    <row r="31" spans="2:14" ht="13.5">
      <c r="B31" s="28" t="s">
        <v>16</v>
      </c>
      <c r="C31" s="29">
        <v>25</v>
      </c>
      <c r="D31" s="29">
        <v>25</v>
      </c>
      <c r="E31" s="29">
        <v>50</v>
      </c>
      <c r="F31" s="30">
        <f t="shared" si="6"/>
        <v>-25</v>
      </c>
      <c r="G31" s="29">
        <v>25</v>
      </c>
      <c r="H31" s="29">
        <v>25</v>
      </c>
      <c r="I31" s="29">
        <v>50</v>
      </c>
      <c r="J31" s="30">
        <f t="shared" si="7"/>
        <v>-25</v>
      </c>
      <c r="K31" s="29">
        <v>25</v>
      </c>
      <c r="L31" s="29">
        <v>75</v>
      </c>
      <c r="M31" s="29">
        <v>0</v>
      </c>
      <c r="N31" s="30">
        <f t="shared" si="8"/>
        <v>25</v>
      </c>
    </row>
    <row r="32" spans="2:14" ht="13.5">
      <c r="B32" s="28" t="s">
        <v>17</v>
      </c>
      <c r="C32" s="29">
        <v>46.7</v>
      </c>
      <c r="D32" s="29">
        <v>20</v>
      </c>
      <c r="E32" s="29">
        <v>33.3</v>
      </c>
      <c r="F32" s="30">
        <f t="shared" si="6"/>
        <v>13.400000000000006</v>
      </c>
      <c r="G32" s="29">
        <v>46.7</v>
      </c>
      <c r="H32" s="29">
        <v>26.7</v>
      </c>
      <c r="I32" s="29">
        <v>26.7</v>
      </c>
      <c r="J32" s="30">
        <f t="shared" si="7"/>
        <v>20.000000000000004</v>
      </c>
      <c r="K32" s="29">
        <v>40</v>
      </c>
      <c r="L32" s="29">
        <v>53.3</v>
      </c>
      <c r="M32" s="29">
        <v>6.7</v>
      </c>
      <c r="N32" s="30">
        <f t="shared" si="8"/>
        <v>33.3</v>
      </c>
    </row>
    <row r="33" spans="2:14" ht="13.5">
      <c r="B33" s="28" t="s">
        <v>18</v>
      </c>
      <c r="C33" s="29">
        <v>33.3</v>
      </c>
      <c r="D33" s="29">
        <v>33.3</v>
      </c>
      <c r="E33" s="29">
        <v>33.3</v>
      </c>
      <c r="F33" s="30">
        <f t="shared" si="6"/>
        <v>0</v>
      </c>
      <c r="G33" s="29">
        <v>26.7</v>
      </c>
      <c r="H33" s="29">
        <v>46.7</v>
      </c>
      <c r="I33" s="29">
        <v>26.7</v>
      </c>
      <c r="J33" s="30">
        <f t="shared" si="7"/>
        <v>0</v>
      </c>
      <c r="K33" s="29">
        <v>0</v>
      </c>
      <c r="L33" s="29">
        <v>86.7</v>
      </c>
      <c r="M33" s="29">
        <v>13.3</v>
      </c>
      <c r="N33" s="30">
        <f t="shared" si="8"/>
        <v>-13.3</v>
      </c>
    </row>
    <row r="34" spans="2:14" ht="13.5">
      <c r="B34" s="9" t="s">
        <v>19</v>
      </c>
      <c r="C34" s="31">
        <v>25</v>
      </c>
      <c r="D34" s="31">
        <v>25</v>
      </c>
      <c r="E34" s="31">
        <v>50</v>
      </c>
      <c r="F34" s="32">
        <f t="shared" si="6"/>
        <v>-25</v>
      </c>
      <c r="G34" s="31">
        <v>12.5</v>
      </c>
      <c r="H34" s="31">
        <v>37.5</v>
      </c>
      <c r="I34" s="31">
        <v>50</v>
      </c>
      <c r="J34" s="32">
        <f t="shared" si="7"/>
        <v>-37.5</v>
      </c>
      <c r="K34" s="31">
        <v>25</v>
      </c>
      <c r="L34" s="31">
        <v>56.3</v>
      </c>
      <c r="M34" s="31">
        <v>18.8</v>
      </c>
      <c r="N34" s="32">
        <f t="shared" si="8"/>
        <v>6.199999999999999</v>
      </c>
    </row>
    <row r="36" spans="1:14" ht="13.5">
      <c r="A36" t="s">
        <v>70</v>
      </c>
      <c r="N36" s="22" t="s">
        <v>43</v>
      </c>
    </row>
    <row r="37" spans="2:14" ht="13.5">
      <c r="B37" s="100"/>
      <c r="C37" s="99" t="s">
        <v>34</v>
      </c>
      <c r="D37" s="99"/>
      <c r="E37" s="99"/>
      <c r="F37" s="99"/>
      <c r="G37" s="99" t="s">
        <v>35</v>
      </c>
      <c r="H37" s="99"/>
      <c r="I37" s="99"/>
      <c r="J37" s="99"/>
      <c r="K37" s="99" t="s">
        <v>36</v>
      </c>
      <c r="L37" s="99"/>
      <c r="M37" s="99"/>
      <c r="N37" s="99"/>
    </row>
    <row r="38" spans="2:14" ht="13.5">
      <c r="B38" s="101"/>
      <c r="C38" s="23" t="s">
        <v>20</v>
      </c>
      <c r="D38" s="23" t="s">
        <v>37</v>
      </c>
      <c r="E38" s="23" t="s">
        <v>21</v>
      </c>
      <c r="F38" s="23" t="s">
        <v>38</v>
      </c>
      <c r="G38" s="23" t="s">
        <v>20</v>
      </c>
      <c r="H38" s="23" t="s">
        <v>37</v>
      </c>
      <c r="I38" s="23" t="s">
        <v>21</v>
      </c>
      <c r="J38" s="23" t="s">
        <v>38</v>
      </c>
      <c r="K38" s="23" t="s">
        <v>52</v>
      </c>
      <c r="L38" s="23" t="s">
        <v>37</v>
      </c>
      <c r="M38" s="23" t="s">
        <v>53</v>
      </c>
      <c r="N38" s="23" t="s">
        <v>38</v>
      </c>
    </row>
    <row r="39" spans="2:14" ht="13.5">
      <c r="B39" s="13" t="s">
        <v>39</v>
      </c>
      <c r="C39" s="14">
        <v>34.9</v>
      </c>
      <c r="D39" s="14">
        <v>44.6</v>
      </c>
      <c r="E39" s="14">
        <v>20.5</v>
      </c>
      <c r="F39" s="24">
        <f aca="true" t="shared" si="9" ref="F39:F45">C39-E39</f>
        <v>14.399999999999999</v>
      </c>
      <c r="G39" s="14">
        <v>31.3</v>
      </c>
      <c r="H39" s="14">
        <v>54.2</v>
      </c>
      <c r="I39" s="14">
        <v>14.5</v>
      </c>
      <c r="J39" s="24">
        <f aca="true" t="shared" si="10" ref="J39:J45">G39-I39</f>
        <v>16.8</v>
      </c>
      <c r="K39" s="14">
        <v>19.3</v>
      </c>
      <c r="L39" s="14">
        <v>66.3</v>
      </c>
      <c r="M39" s="14">
        <v>14.5</v>
      </c>
      <c r="N39" s="24">
        <f aca="true" t="shared" si="11" ref="N39:N45">K39-M39</f>
        <v>4.800000000000001</v>
      </c>
    </row>
    <row r="40" spans="2:14" ht="13.5">
      <c r="B40" s="33" t="s">
        <v>14</v>
      </c>
      <c r="C40" s="35">
        <v>37.5</v>
      </c>
      <c r="D40" s="35">
        <v>54.2</v>
      </c>
      <c r="E40" s="35">
        <v>8.3</v>
      </c>
      <c r="F40" s="34">
        <f t="shared" si="9"/>
        <v>29.2</v>
      </c>
      <c r="G40" s="35">
        <v>37.5</v>
      </c>
      <c r="H40" s="35">
        <v>62.5</v>
      </c>
      <c r="I40" s="35">
        <v>0</v>
      </c>
      <c r="J40" s="34">
        <f t="shared" si="10"/>
        <v>37.5</v>
      </c>
      <c r="K40" s="35">
        <v>25</v>
      </c>
      <c r="L40" s="35">
        <v>62.5</v>
      </c>
      <c r="M40" s="35">
        <v>12.5</v>
      </c>
      <c r="N40" s="34">
        <f t="shared" si="11"/>
        <v>12.5</v>
      </c>
    </row>
    <row r="41" spans="2:14" ht="13.5">
      <c r="B41" s="28" t="s">
        <v>15</v>
      </c>
      <c r="C41" s="29">
        <v>11.1</v>
      </c>
      <c r="D41" s="29">
        <v>66.7</v>
      </c>
      <c r="E41" s="29">
        <v>22.2</v>
      </c>
      <c r="F41" s="30">
        <f t="shared" si="9"/>
        <v>-11.1</v>
      </c>
      <c r="G41" s="29">
        <v>11.1</v>
      </c>
      <c r="H41" s="29">
        <v>66.7</v>
      </c>
      <c r="I41" s="29">
        <v>22.2</v>
      </c>
      <c r="J41" s="30">
        <f t="shared" si="10"/>
        <v>-11.1</v>
      </c>
      <c r="K41" s="29">
        <v>0</v>
      </c>
      <c r="L41" s="29">
        <v>77.8</v>
      </c>
      <c r="M41" s="29">
        <v>22.2</v>
      </c>
      <c r="N41" s="30">
        <f t="shared" si="11"/>
        <v>-22.2</v>
      </c>
    </row>
    <row r="42" spans="2:14" ht="13.5">
      <c r="B42" s="28" t="s">
        <v>16</v>
      </c>
      <c r="C42" s="29">
        <v>75</v>
      </c>
      <c r="D42" s="29">
        <v>0</v>
      </c>
      <c r="E42" s="29">
        <v>25</v>
      </c>
      <c r="F42" s="30">
        <f t="shared" si="9"/>
        <v>50</v>
      </c>
      <c r="G42" s="29">
        <v>75</v>
      </c>
      <c r="H42" s="29">
        <v>0</v>
      </c>
      <c r="I42" s="29">
        <v>25</v>
      </c>
      <c r="J42" s="30">
        <f t="shared" si="10"/>
        <v>50</v>
      </c>
      <c r="K42" s="29">
        <v>75</v>
      </c>
      <c r="L42" s="29">
        <v>25</v>
      </c>
      <c r="M42" s="29">
        <v>0</v>
      </c>
      <c r="N42" s="30">
        <f t="shared" si="11"/>
        <v>75</v>
      </c>
    </row>
    <row r="43" spans="2:14" ht="13.5">
      <c r="B43" s="28" t="s">
        <v>17</v>
      </c>
      <c r="C43" s="29">
        <v>40</v>
      </c>
      <c r="D43" s="29">
        <v>40</v>
      </c>
      <c r="E43" s="29">
        <v>20</v>
      </c>
      <c r="F43" s="30">
        <f t="shared" si="9"/>
        <v>20</v>
      </c>
      <c r="G43" s="29">
        <v>33.3</v>
      </c>
      <c r="H43" s="29">
        <v>53.3</v>
      </c>
      <c r="I43" s="29">
        <v>13.3</v>
      </c>
      <c r="J43" s="30">
        <f t="shared" si="10"/>
        <v>19.999999999999996</v>
      </c>
      <c r="K43" s="29">
        <v>26.7</v>
      </c>
      <c r="L43" s="29">
        <v>60</v>
      </c>
      <c r="M43" s="29">
        <v>13.3</v>
      </c>
      <c r="N43" s="30">
        <f t="shared" si="11"/>
        <v>13.399999999999999</v>
      </c>
    </row>
    <row r="44" spans="2:14" ht="13.5">
      <c r="B44" s="28" t="s">
        <v>18</v>
      </c>
      <c r="C44" s="29">
        <v>26.7</v>
      </c>
      <c r="D44" s="29">
        <v>53.3</v>
      </c>
      <c r="E44" s="29">
        <v>20</v>
      </c>
      <c r="F44" s="30">
        <f t="shared" si="9"/>
        <v>6.699999999999999</v>
      </c>
      <c r="G44" s="29">
        <v>13.3</v>
      </c>
      <c r="H44" s="29">
        <v>80</v>
      </c>
      <c r="I44" s="29">
        <v>6.7</v>
      </c>
      <c r="J44" s="30">
        <f t="shared" si="10"/>
        <v>6.6000000000000005</v>
      </c>
      <c r="K44" s="29">
        <v>0</v>
      </c>
      <c r="L44" s="29">
        <v>86.7</v>
      </c>
      <c r="M44" s="29">
        <v>13.3</v>
      </c>
      <c r="N44" s="30">
        <f t="shared" si="11"/>
        <v>-13.3</v>
      </c>
    </row>
    <row r="45" spans="2:14" ht="13.5">
      <c r="B45" s="9" t="s">
        <v>19</v>
      </c>
      <c r="C45" s="31">
        <v>37.5</v>
      </c>
      <c r="D45" s="31">
        <v>25</v>
      </c>
      <c r="E45" s="31">
        <v>37.5</v>
      </c>
      <c r="F45" s="32">
        <f t="shared" si="9"/>
        <v>0</v>
      </c>
      <c r="G45" s="31">
        <v>37.5</v>
      </c>
      <c r="H45" s="31">
        <v>25</v>
      </c>
      <c r="I45" s="31">
        <v>37.5</v>
      </c>
      <c r="J45" s="32">
        <f t="shared" si="10"/>
        <v>0</v>
      </c>
      <c r="K45" s="31">
        <v>18.8</v>
      </c>
      <c r="L45" s="31">
        <v>62.5</v>
      </c>
      <c r="M45" s="31">
        <v>18.8</v>
      </c>
      <c r="N45" s="32">
        <f t="shared" si="11"/>
        <v>0</v>
      </c>
    </row>
    <row r="47" spans="1:14" ht="13.5">
      <c r="A47" t="s">
        <v>71</v>
      </c>
      <c r="N47" s="22" t="s">
        <v>43</v>
      </c>
    </row>
    <row r="48" spans="2:14" ht="13.5">
      <c r="B48" s="100"/>
      <c r="C48" s="99" t="s">
        <v>34</v>
      </c>
      <c r="D48" s="99"/>
      <c r="E48" s="99"/>
      <c r="F48" s="99"/>
      <c r="G48" s="99" t="s">
        <v>35</v>
      </c>
      <c r="H48" s="99"/>
      <c r="I48" s="99"/>
      <c r="J48" s="99"/>
      <c r="K48" s="99" t="s">
        <v>36</v>
      </c>
      <c r="L48" s="99"/>
      <c r="M48" s="99"/>
      <c r="N48" s="99"/>
    </row>
    <row r="49" spans="2:14" ht="13.5">
      <c r="B49" s="101"/>
      <c r="C49" s="11" t="s">
        <v>72</v>
      </c>
      <c r="D49" s="11" t="s">
        <v>37</v>
      </c>
      <c r="E49" s="11" t="s">
        <v>73</v>
      </c>
      <c r="F49" s="11" t="s">
        <v>81</v>
      </c>
      <c r="G49" s="11" t="s">
        <v>72</v>
      </c>
      <c r="H49" s="11" t="s">
        <v>37</v>
      </c>
      <c r="I49" s="11" t="s">
        <v>73</v>
      </c>
      <c r="J49" s="11" t="s">
        <v>81</v>
      </c>
      <c r="K49" s="11" t="s">
        <v>75</v>
      </c>
      <c r="L49" s="11" t="s">
        <v>37</v>
      </c>
      <c r="M49" s="11" t="s">
        <v>76</v>
      </c>
      <c r="N49" s="11" t="s">
        <v>81</v>
      </c>
    </row>
    <row r="50" spans="2:14" ht="13.5">
      <c r="B50" s="13" t="s">
        <v>39</v>
      </c>
      <c r="C50" s="14">
        <v>1.2</v>
      </c>
      <c r="D50" s="14">
        <v>43.4</v>
      </c>
      <c r="E50" s="14">
        <v>55.4</v>
      </c>
      <c r="F50" s="24">
        <f aca="true" t="shared" si="12" ref="F50:F56">C50-E50</f>
        <v>-54.199999999999996</v>
      </c>
      <c r="G50" s="14">
        <v>1.2</v>
      </c>
      <c r="H50" s="14">
        <v>50.6</v>
      </c>
      <c r="I50" s="14">
        <v>48.2</v>
      </c>
      <c r="J50" s="24">
        <f aca="true" t="shared" si="13" ref="J50:J56">G50-I50</f>
        <v>-47</v>
      </c>
      <c r="K50" s="14">
        <v>6</v>
      </c>
      <c r="L50" s="14">
        <v>60.2</v>
      </c>
      <c r="M50" s="14">
        <v>33.7</v>
      </c>
      <c r="N50" s="24">
        <f aca="true" t="shared" si="14" ref="N50:N56">K50-M50</f>
        <v>-27.700000000000003</v>
      </c>
    </row>
    <row r="51" spans="2:14" ht="13.5">
      <c r="B51" s="33" t="s">
        <v>14</v>
      </c>
      <c r="C51" s="35">
        <v>0</v>
      </c>
      <c r="D51" s="35">
        <v>33.3</v>
      </c>
      <c r="E51" s="35">
        <v>66.7</v>
      </c>
      <c r="F51" s="34">
        <f t="shared" si="12"/>
        <v>-66.7</v>
      </c>
      <c r="G51" s="35">
        <v>0</v>
      </c>
      <c r="H51" s="35">
        <v>33.3</v>
      </c>
      <c r="I51" s="35">
        <v>66.7</v>
      </c>
      <c r="J51" s="34">
        <f t="shared" si="13"/>
        <v>-66.7</v>
      </c>
      <c r="K51" s="35">
        <v>4.2</v>
      </c>
      <c r="L51" s="35">
        <v>50</v>
      </c>
      <c r="M51" s="35">
        <v>45.8</v>
      </c>
      <c r="N51" s="34">
        <f t="shared" si="14"/>
        <v>-41.599999999999994</v>
      </c>
    </row>
    <row r="52" spans="2:14" ht="13.5">
      <c r="B52" s="28" t="s">
        <v>15</v>
      </c>
      <c r="C52" s="29">
        <v>0</v>
      </c>
      <c r="D52" s="29">
        <v>55.6</v>
      </c>
      <c r="E52" s="29">
        <v>44.4</v>
      </c>
      <c r="F52" s="30">
        <f t="shared" si="12"/>
        <v>-44.4</v>
      </c>
      <c r="G52" s="29">
        <v>0</v>
      </c>
      <c r="H52" s="29">
        <v>55.6</v>
      </c>
      <c r="I52" s="29">
        <v>44.4</v>
      </c>
      <c r="J52" s="30">
        <f t="shared" si="13"/>
        <v>-44.4</v>
      </c>
      <c r="K52" s="29">
        <v>11.1</v>
      </c>
      <c r="L52" s="29">
        <v>44.4</v>
      </c>
      <c r="M52" s="29">
        <v>44.4</v>
      </c>
      <c r="N52" s="30">
        <f t="shared" si="14"/>
        <v>-33.3</v>
      </c>
    </row>
    <row r="53" spans="2:14" ht="13.5">
      <c r="B53" s="28" t="s">
        <v>16</v>
      </c>
      <c r="C53" s="29">
        <v>0</v>
      </c>
      <c r="D53" s="29">
        <v>75</v>
      </c>
      <c r="E53" s="29">
        <v>25</v>
      </c>
      <c r="F53" s="30">
        <f t="shared" si="12"/>
        <v>-25</v>
      </c>
      <c r="G53" s="29">
        <v>0</v>
      </c>
      <c r="H53" s="29">
        <v>100</v>
      </c>
      <c r="I53" s="29">
        <v>0</v>
      </c>
      <c r="J53" s="30">
        <f t="shared" si="13"/>
        <v>0</v>
      </c>
      <c r="K53" s="29">
        <v>25</v>
      </c>
      <c r="L53" s="29">
        <v>75</v>
      </c>
      <c r="M53" s="29">
        <v>0</v>
      </c>
      <c r="N53" s="30">
        <f t="shared" si="14"/>
        <v>25</v>
      </c>
    </row>
    <row r="54" spans="2:14" ht="13.5">
      <c r="B54" s="28" t="s">
        <v>17</v>
      </c>
      <c r="C54" s="29">
        <v>6.7</v>
      </c>
      <c r="D54" s="29">
        <v>33.3</v>
      </c>
      <c r="E54" s="29">
        <v>60</v>
      </c>
      <c r="F54" s="30">
        <f t="shared" si="12"/>
        <v>-53.3</v>
      </c>
      <c r="G54" s="29">
        <v>6.7</v>
      </c>
      <c r="H54" s="29">
        <v>40</v>
      </c>
      <c r="I54" s="29">
        <v>53.3</v>
      </c>
      <c r="J54" s="30">
        <f t="shared" si="13"/>
        <v>-46.599999999999994</v>
      </c>
      <c r="K54" s="29">
        <v>6.7</v>
      </c>
      <c r="L54" s="29">
        <v>53.3</v>
      </c>
      <c r="M54" s="29">
        <v>40</v>
      </c>
      <c r="N54" s="30">
        <f t="shared" si="14"/>
        <v>-33.3</v>
      </c>
    </row>
    <row r="55" spans="2:14" ht="13.5">
      <c r="B55" s="28" t="s">
        <v>18</v>
      </c>
      <c r="C55" s="29">
        <v>0</v>
      </c>
      <c r="D55" s="29">
        <v>53.3</v>
      </c>
      <c r="E55" s="29">
        <v>46.7</v>
      </c>
      <c r="F55" s="30">
        <f t="shared" si="12"/>
        <v>-46.7</v>
      </c>
      <c r="G55" s="29">
        <v>0</v>
      </c>
      <c r="H55" s="29">
        <v>60</v>
      </c>
      <c r="I55" s="29">
        <v>40</v>
      </c>
      <c r="J55" s="30">
        <f t="shared" si="13"/>
        <v>-40</v>
      </c>
      <c r="K55" s="29">
        <v>0</v>
      </c>
      <c r="L55" s="29">
        <v>73.3</v>
      </c>
      <c r="M55" s="29">
        <v>26.7</v>
      </c>
      <c r="N55" s="30">
        <f t="shared" si="14"/>
        <v>-26.7</v>
      </c>
    </row>
    <row r="56" spans="2:14" ht="13.5">
      <c r="B56" s="9" t="s">
        <v>19</v>
      </c>
      <c r="C56" s="31">
        <v>0</v>
      </c>
      <c r="D56" s="31">
        <v>43.8</v>
      </c>
      <c r="E56" s="31">
        <v>56.3</v>
      </c>
      <c r="F56" s="32">
        <f t="shared" si="12"/>
        <v>-56.3</v>
      </c>
      <c r="G56" s="31">
        <v>0</v>
      </c>
      <c r="H56" s="31">
        <v>62.5</v>
      </c>
      <c r="I56" s="31">
        <v>37.5</v>
      </c>
      <c r="J56" s="32">
        <f t="shared" si="13"/>
        <v>-37.5</v>
      </c>
      <c r="K56" s="31">
        <v>6.3</v>
      </c>
      <c r="L56" s="31">
        <v>75</v>
      </c>
      <c r="M56" s="31">
        <v>18.8</v>
      </c>
      <c r="N56" s="32">
        <f t="shared" si="14"/>
        <v>-12.5</v>
      </c>
    </row>
    <row r="58" spans="1:14" ht="13.5">
      <c r="A58" t="s">
        <v>77</v>
      </c>
      <c r="N58" s="22" t="s">
        <v>33</v>
      </c>
    </row>
    <row r="59" spans="2:14" ht="13.5">
      <c r="B59" s="100"/>
      <c r="C59" s="99" t="s">
        <v>34</v>
      </c>
      <c r="D59" s="99"/>
      <c r="E59" s="99"/>
      <c r="F59" s="99"/>
      <c r="G59" s="99" t="s">
        <v>35</v>
      </c>
      <c r="H59" s="99"/>
      <c r="I59" s="99"/>
      <c r="J59" s="99"/>
      <c r="K59" s="99" t="s">
        <v>36</v>
      </c>
      <c r="L59" s="99"/>
      <c r="M59" s="99"/>
      <c r="N59" s="99"/>
    </row>
    <row r="60" spans="2:14" ht="13.5">
      <c r="B60" s="101"/>
      <c r="C60" s="11" t="s">
        <v>64</v>
      </c>
      <c r="D60" s="11" t="s">
        <v>37</v>
      </c>
      <c r="E60" s="11" t="s">
        <v>65</v>
      </c>
      <c r="F60" s="11" t="s">
        <v>81</v>
      </c>
      <c r="G60" s="11" t="s">
        <v>64</v>
      </c>
      <c r="H60" s="11" t="s">
        <v>37</v>
      </c>
      <c r="I60" s="11" t="s">
        <v>65</v>
      </c>
      <c r="J60" s="11" t="s">
        <v>81</v>
      </c>
      <c r="K60" s="11" t="s">
        <v>58</v>
      </c>
      <c r="L60" s="11" t="s">
        <v>37</v>
      </c>
      <c r="M60" s="11" t="s">
        <v>59</v>
      </c>
      <c r="N60" s="11" t="s">
        <v>81</v>
      </c>
    </row>
    <row r="61" spans="2:14" ht="13.5">
      <c r="B61" s="13" t="s">
        <v>39</v>
      </c>
      <c r="C61" s="14">
        <v>14.5</v>
      </c>
      <c r="D61" s="14">
        <v>63.9</v>
      </c>
      <c r="E61" s="14">
        <v>21.7</v>
      </c>
      <c r="F61" s="24">
        <f aca="true" t="shared" si="15" ref="F61:F67">C61-E61</f>
        <v>-7.199999999999999</v>
      </c>
      <c r="G61" s="14">
        <v>12</v>
      </c>
      <c r="H61" s="14">
        <v>69.9</v>
      </c>
      <c r="I61" s="14">
        <v>18.1</v>
      </c>
      <c r="J61" s="24">
        <f aca="true" t="shared" si="16" ref="J61:J67">G61-I61</f>
        <v>-6.100000000000001</v>
      </c>
      <c r="K61" s="14">
        <v>4.8</v>
      </c>
      <c r="L61" s="14">
        <v>65.1</v>
      </c>
      <c r="M61" s="14">
        <v>30.1</v>
      </c>
      <c r="N61" s="24">
        <f aca="true" t="shared" si="17" ref="N61:N67">K61-M61</f>
        <v>-25.3</v>
      </c>
    </row>
    <row r="62" spans="2:14" ht="13.5">
      <c r="B62" s="33" t="s">
        <v>14</v>
      </c>
      <c r="C62" s="35">
        <v>16.7</v>
      </c>
      <c r="D62" s="35">
        <v>75</v>
      </c>
      <c r="E62" s="35">
        <v>8.3</v>
      </c>
      <c r="F62" s="34">
        <f t="shared" si="15"/>
        <v>8.399999999999999</v>
      </c>
      <c r="G62" s="35">
        <v>12.5</v>
      </c>
      <c r="H62" s="35">
        <v>75</v>
      </c>
      <c r="I62" s="35">
        <v>12.5</v>
      </c>
      <c r="J62" s="34">
        <f t="shared" si="16"/>
        <v>0</v>
      </c>
      <c r="K62" s="35">
        <v>12.5</v>
      </c>
      <c r="L62" s="35">
        <v>58.3</v>
      </c>
      <c r="M62" s="35">
        <v>29.2</v>
      </c>
      <c r="N62" s="34">
        <f t="shared" si="17"/>
        <v>-16.7</v>
      </c>
    </row>
    <row r="63" spans="2:14" ht="13.5">
      <c r="B63" s="28" t="s">
        <v>15</v>
      </c>
      <c r="C63" s="29">
        <v>0</v>
      </c>
      <c r="D63" s="29">
        <v>88.9</v>
      </c>
      <c r="E63" s="29">
        <v>11.1</v>
      </c>
      <c r="F63" s="30">
        <f t="shared" si="15"/>
        <v>-11.1</v>
      </c>
      <c r="G63" s="29">
        <v>0</v>
      </c>
      <c r="H63" s="29">
        <v>88.9</v>
      </c>
      <c r="I63" s="29">
        <v>11.1</v>
      </c>
      <c r="J63" s="30">
        <f t="shared" si="16"/>
        <v>-11.1</v>
      </c>
      <c r="K63" s="29">
        <v>0</v>
      </c>
      <c r="L63" s="29">
        <v>77.8</v>
      </c>
      <c r="M63" s="29">
        <v>22.2</v>
      </c>
      <c r="N63" s="30">
        <f t="shared" si="17"/>
        <v>-22.2</v>
      </c>
    </row>
    <row r="64" spans="2:14" ht="13.5">
      <c r="B64" s="28" t="s">
        <v>16</v>
      </c>
      <c r="C64" s="29">
        <v>25</v>
      </c>
      <c r="D64" s="29">
        <v>50</v>
      </c>
      <c r="E64" s="29">
        <v>25</v>
      </c>
      <c r="F64" s="30">
        <f t="shared" si="15"/>
        <v>0</v>
      </c>
      <c r="G64" s="29">
        <v>25</v>
      </c>
      <c r="H64" s="29">
        <v>50</v>
      </c>
      <c r="I64" s="29">
        <v>25</v>
      </c>
      <c r="J64" s="30">
        <f t="shared" si="16"/>
        <v>0</v>
      </c>
      <c r="K64" s="29">
        <v>25</v>
      </c>
      <c r="L64" s="29">
        <v>50</v>
      </c>
      <c r="M64" s="29">
        <v>25</v>
      </c>
      <c r="N64" s="30">
        <f t="shared" si="17"/>
        <v>0</v>
      </c>
    </row>
    <row r="65" spans="2:14" ht="13.5">
      <c r="B65" s="28" t="s">
        <v>17</v>
      </c>
      <c r="C65" s="29">
        <v>13.3</v>
      </c>
      <c r="D65" s="29">
        <v>60</v>
      </c>
      <c r="E65" s="29">
        <v>26.7</v>
      </c>
      <c r="F65" s="30">
        <f t="shared" si="15"/>
        <v>-13.399999999999999</v>
      </c>
      <c r="G65" s="29">
        <v>6.7</v>
      </c>
      <c r="H65" s="29">
        <v>66.7</v>
      </c>
      <c r="I65" s="29">
        <v>26.7</v>
      </c>
      <c r="J65" s="30">
        <f t="shared" si="16"/>
        <v>-20</v>
      </c>
      <c r="K65" s="29">
        <v>0</v>
      </c>
      <c r="L65" s="29">
        <v>80</v>
      </c>
      <c r="M65" s="29">
        <v>20</v>
      </c>
      <c r="N65" s="30">
        <f t="shared" si="17"/>
        <v>-20</v>
      </c>
    </row>
    <row r="66" spans="2:14" ht="13.5">
      <c r="B66" s="28" t="s">
        <v>18</v>
      </c>
      <c r="C66" s="29">
        <v>20</v>
      </c>
      <c r="D66" s="29">
        <v>60</v>
      </c>
      <c r="E66" s="29">
        <v>20</v>
      </c>
      <c r="F66" s="30">
        <f t="shared" si="15"/>
        <v>0</v>
      </c>
      <c r="G66" s="29">
        <v>13.3</v>
      </c>
      <c r="H66" s="29">
        <v>80</v>
      </c>
      <c r="I66" s="29">
        <v>6.7</v>
      </c>
      <c r="J66" s="30">
        <f t="shared" si="16"/>
        <v>6.6000000000000005</v>
      </c>
      <c r="K66" s="29">
        <v>0</v>
      </c>
      <c r="L66" s="29">
        <v>73.3</v>
      </c>
      <c r="M66" s="29">
        <v>26.7</v>
      </c>
      <c r="N66" s="30">
        <f t="shared" si="17"/>
        <v>-26.7</v>
      </c>
    </row>
    <row r="67" spans="2:14" ht="13.5">
      <c r="B67" s="9" t="s">
        <v>19</v>
      </c>
      <c r="C67" s="31">
        <v>12.5</v>
      </c>
      <c r="D67" s="31">
        <v>43.8</v>
      </c>
      <c r="E67" s="31">
        <v>43.8</v>
      </c>
      <c r="F67" s="32">
        <f t="shared" si="15"/>
        <v>-31.299999999999997</v>
      </c>
      <c r="G67" s="31">
        <v>18.8</v>
      </c>
      <c r="H67" s="31">
        <v>50</v>
      </c>
      <c r="I67" s="31">
        <v>31.3</v>
      </c>
      <c r="J67" s="32">
        <f t="shared" si="16"/>
        <v>-12.5</v>
      </c>
      <c r="K67" s="31">
        <v>0</v>
      </c>
      <c r="L67" s="31">
        <v>50</v>
      </c>
      <c r="M67" s="31">
        <v>50</v>
      </c>
      <c r="N67" s="32">
        <f t="shared" si="17"/>
        <v>-50</v>
      </c>
    </row>
    <row r="69" spans="1:14" ht="13.5">
      <c r="A69" t="s">
        <v>82</v>
      </c>
      <c r="N69" s="22" t="s">
        <v>83</v>
      </c>
    </row>
    <row r="70" spans="2:14" ht="13.5">
      <c r="B70" s="100"/>
      <c r="C70" s="99" t="s">
        <v>34</v>
      </c>
      <c r="D70" s="99"/>
      <c r="E70" s="99"/>
      <c r="F70" s="99"/>
      <c r="G70" s="99" t="s">
        <v>35</v>
      </c>
      <c r="H70" s="99"/>
      <c r="I70" s="99"/>
      <c r="J70" s="99"/>
      <c r="K70" s="99" t="s">
        <v>36</v>
      </c>
      <c r="L70" s="99"/>
      <c r="M70" s="99"/>
      <c r="N70" s="99"/>
    </row>
    <row r="71" spans="2:14" ht="13.5">
      <c r="B71" s="101"/>
      <c r="C71" s="23" t="s">
        <v>24</v>
      </c>
      <c r="D71" s="23" t="s">
        <v>37</v>
      </c>
      <c r="E71" s="23" t="s">
        <v>25</v>
      </c>
      <c r="F71" s="23" t="s">
        <v>38</v>
      </c>
      <c r="G71" s="23" t="s">
        <v>24</v>
      </c>
      <c r="H71" s="23" t="s">
        <v>37</v>
      </c>
      <c r="I71" s="23" t="s">
        <v>25</v>
      </c>
      <c r="J71" s="23" t="s">
        <v>38</v>
      </c>
      <c r="K71" s="23" t="s">
        <v>58</v>
      </c>
      <c r="L71" s="23" t="s">
        <v>37</v>
      </c>
      <c r="M71" s="23" t="s">
        <v>59</v>
      </c>
      <c r="N71" s="23" t="s">
        <v>81</v>
      </c>
    </row>
    <row r="72" spans="2:14" ht="13.5">
      <c r="B72" s="13" t="s">
        <v>39</v>
      </c>
      <c r="C72" s="14">
        <v>9.6</v>
      </c>
      <c r="D72" s="14">
        <v>81.9</v>
      </c>
      <c r="E72" s="14">
        <v>8.4</v>
      </c>
      <c r="F72" s="24">
        <f aca="true" t="shared" si="18" ref="F72:F78">C72-E72</f>
        <v>1.1999999999999993</v>
      </c>
      <c r="G72" s="14">
        <v>8.4</v>
      </c>
      <c r="H72" s="14">
        <v>83.1</v>
      </c>
      <c r="I72" s="14">
        <v>8.4</v>
      </c>
      <c r="J72" s="24">
        <f aca="true" t="shared" si="19" ref="J72:J78">G72-I72</f>
        <v>0</v>
      </c>
      <c r="K72" s="14">
        <v>14.5</v>
      </c>
      <c r="L72" s="14">
        <v>78.3</v>
      </c>
      <c r="M72" s="14">
        <v>7.2</v>
      </c>
      <c r="N72" s="24">
        <f aca="true" t="shared" si="20" ref="N72:N78">K72-M72</f>
        <v>7.3</v>
      </c>
    </row>
    <row r="73" spans="2:14" ht="13.5">
      <c r="B73" s="33" t="s">
        <v>14</v>
      </c>
      <c r="C73" s="35">
        <v>8.3</v>
      </c>
      <c r="D73" s="35">
        <v>91.7</v>
      </c>
      <c r="E73" s="35">
        <v>0</v>
      </c>
      <c r="F73" s="34">
        <f t="shared" si="18"/>
        <v>8.3</v>
      </c>
      <c r="G73" s="35">
        <v>8.3</v>
      </c>
      <c r="H73" s="35">
        <v>91.7</v>
      </c>
      <c r="I73" s="35">
        <v>0</v>
      </c>
      <c r="J73" s="34">
        <f t="shared" si="19"/>
        <v>8.3</v>
      </c>
      <c r="K73" s="35">
        <v>25</v>
      </c>
      <c r="L73" s="35">
        <v>75</v>
      </c>
      <c r="M73" s="35">
        <v>0</v>
      </c>
      <c r="N73" s="34">
        <f t="shared" si="20"/>
        <v>25</v>
      </c>
    </row>
    <row r="74" spans="2:14" ht="13.5">
      <c r="B74" s="28" t="s">
        <v>15</v>
      </c>
      <c r="C74" s="29">
        <v>11.1</v>
      </c>
      <c r="D74" s="29">
        <v>88.9</v>
      </c>
      <c r="E74" s="29">
        <v>0</v>
      </c>
      <c r="F74" s="30">
        <f t="shared" si="18"/>
        <v>11.1</v>
      </c>
      <c r="G74" s="29">
        <v>11.1</v>
      </c>
      <c r="H74" s="29">
        <v>88.9</v>
      </c>
      <c r="I74" s="29">
        <v>0</v>
      </c>
      <c r="J74" s="30">
        <f t="shared" si="19"/>
        <v>11.1</v>
      </c>
      <c r="K74" s="29">
        <v>11.1</v>
      </c>
      <c r="L74" s="29">
        <v>88.9</v>
      </c>
      <c r="M74" s="29">
        <v>0</v>
      </c>
      <c r="N74" s="30">
        <f t="shared" si="20"/>
        <v>11.1</v>
      </c>
    </row>
    <row r="75" spans="2:14" ht="13.5">
      <c r="B75" s="28" t="s">
        <v>16</v>
      </c>
      <c r="C75" s="29">
        <v>0</v>
      </c>
      <c r="D75" s="29">
        <v>100</v>
      </c>
      <c r="E75" s="29">
        <v>0</v>
      </c>
      <c r="F75" s="30">
        <f t="shared" si="18"/>
        <v>0</v>
      </c>
      <c r="G75" s="29">
        <v>0</v>
      </c>
      <c r="H75" s="29">
        <v>100</v>
      </c>
      <c r="I75" s="29">
        <v>0</v>
      </c>
      <c r="J75" s="30">
        <f t="shared" si="19"/>
        <v>0</v>
      </c>
      <c r="K75" s="29">
        <v>0</v>
      </c>
      <c r="L75" s="29">
        <v>100</v>
      </c>
      <c r="M75" s="29">
        <v>0</v>
      </c>
      <c r="N75" s="30">
        <f t="shared" si="20"/>
        <v>0</v>
      </c>
    </row>
    <row r="76" spans="2:14" ht="13.5">
      <c r="B76" s="28" t="s">
        <v>17</v>
      </c>
      <c r="C76" s="29">
        <v>13.3</v>
      </c>
      <c r="D76" s="29">
        <v>73.3</v>
      </c>
      <c r="E76" s="29">
        <v>13.3</v>
      </c>
      <c r="F76" s="30">
        <f t="shared" si="18"/>
        <v>0</v>
      </c>
      <c r="G76" s="29">
        <v>6.7</v>
      </c>
      <c r="H76" s="29">
        <v>80</v>
      </c>
      <c r="I76" s="29">
        <v>13.3</v>
      </c>
      <c r="J76" s="30">
        <f t="shared" si="19"/>
        <v>-6.6000000000000005</v>
      </c>
      <c r="K76" s="29">
        <v>13.3</v>
      </c>
      <c r="L76" s="29">
        <v>73.3</v>
      </c>
      <c r="M76" s="29">
        <v>13.3</v>
      </c>
      <c r="N76" s="30">
        <f t="shared" si="20"/>
        <v>0</v>
      </c>
    </row>
    <row r="77" spans="2:14" ht="13.5">
      <c r="B77" s="28" t="s">
        <v>18</v>
      </c>
      <c r="C77" s="29">
        <v>0</v>
      </c>
      <c r="D77" s="29">
        <v>93.3</v>
      </c>
      <c r="E77" s="29">
        <v>6.7</v>
      </c>
      <c r="F77" s="30">
        <f t="shared" si="18"/>
        <v>-6.7</v>
      </c>
      <c r="G77" s="29">
        <v>0</v>
      </c>
      <c r="H77" s="29">
        <v>93.3</v>
      </c>
      <c r="I77" s="29">
        <v>6.7</v>
      </c>
      <c r="J77" s="30">
        <f t="shared" si="19"/>
        <v>-6.7</v>
      </c>
      <c r="K77" s="29">
        <v>6.7</v>
      </c>
      <c r="L77" s="29">
        <v>93.3</v>
      </c>
      <c r="M77" s="29">
        <v>0</v>
      </c>
      <c r="N77" s="30">
        <f t="shared" si="20"/>
        <v>6.7</v>
      </c>
    </row>
    <row r="78" spans="2:14" ht="13.5">
      <c r="B78" s="9" t="s">
        <v>19</v>
      </c>
      <c r="C78" s="31">
        <v>18.8</v>
      </c>
      <c r="D78" s="31">
        <v>56.3</v>
      </c>
      <c r="E78" s="31">
        <v>25</v>
      </c>
      <c r="F78" s="32">
        <f t="shared" si="18"/>
        <v>-6.199999999999999</v>
      </c>
      <c r="G78" s="31">
        <v>18.8</v>
      </c>
      <c r="H78" s="31">
        <v>56.3</v>
      </c>
      <c r="I78" s="31">
        <v>25</v>
      </c>
      <c r="J78" s="32">
        <f t="shared" si="19"/>
        <v>-6.199999999999999</v>
      </c>
      <c r="K78" s="31">
        <v>12.5</v>
      </c>
      <c r="L78" s="31">
        <v>62.5</v>
      </c>
      <c r="M78" s="31">
        <v>25</v>
      </c>
      <c r="N78" s="32">
        <f t="shared" si="20"/>
        <v>-12.5</v>
      </c>
    </row>
    <row r="79" spans="2:14" ht="13.5">
      <c r="B79" s="6"/>
      <c r="C79" s="17"/>
      <c r="D79" s="17"/>
      <c r="E79" s="17"/>
      <c r="F79" s="36"/>
      <c r="G79" s="17"/>
      <c r="H79" s="17"/>
      <c r="I79" s="17"/>
      <c r="J79" s="36"/>
      <c r="K79" s="17"/>
      <c r="L79" s="17"/>
      <c r="M79" s="17"/>
      <c r="N79" s="36"/>
    </row>
    <row r="80" spans="1:14" ht="13.5">
      <c r="A80" t="s">
        <v>84</v>
      </c>
      <c r="N80" s="22" t="s">
        <v>83</v>
      </c>
    </row>
    <row r="81" spans="2:14" ht="13.5">
      <c r="B81" s="100"/>
      <c r="C81" s="99" t="s">
        <v>34</v>
      </c>
      <c r="D81" s="99"/>
      <c r="E81" s="99"/>
      <c r="F81" s="99"/>
      <c r="G81" s="99" t="s">
        <v>35</v>
      </c>
      <c r="H81" s="99"/>
      <c r="I81" s="99"/>
      <c r="J81" s="99"/>
      <c r="K81" s="99" t="s">
        <v>36</v>
      </c>
      <c r="L81" s="99"/>
      <c r="M81" s="99"/>
      <c r="N81" s="99"/>
    </row>
    <row r="82" spans="2:14" ht="13.5">
      <c r="B82" s="101"/>
      <c r="C82" s="23" t="s">
        <v>28</v>
      </c>
      <c r="D82" s="23" t="s">
        <v>37</v>
      </c>
      <c r="E82" s="23" t="s">
        <v>29</v>
      </c>
      <c r="F82" s="23" t="s">
        <v>38</v>
      </c>
      <c r="G82" s="23" t="s">
        <v>28</v>
      </c>
      <c r="H82" s="23" t="s">
        <v>37</v>
      </c>
      <c r="I82" s="23" t="s">
        <v>29</v>
      </c>
      <c r="J82" s="23" t="s">
        <v>38</v>
      </c>
      <c r="K82" s="23" t="s">
        <v>63</v>
      </c>
      <c r="L82" s="23" t="s">
        <v>37</v>
      </c>
      <c r="M82" s="23" t="s">
        <v>29</v>
      </c>
      <c r="N82" s="23" t="s">
        <v>38</v>
      </c>
    </row>
    <row r="83" spans="2:14" ht="13.5">
      <c r="B83" s="13" t="s">
        <v>39</v>
      </c>
      <c r="C83" s="14">
        <v>13.3</v>
      </c>
      <c r="D83" s="14">
        <v>69.9</v>
      </c>
      <c r="E83" s="14">
        <v>16.9</v>
      </c>
      <c r="F83" s="24">
        <f aca="true" t="shared" si="21" ref="F83:F89">C83-E83</f>
        <v>-3.599999999999998</v>
      </c>
      <c r="G83" s="14">
        <v>13.3</v>
      </c>
      <c r="H83" s="14">
        <v>71.1</v>
      </c>
      <c r="I83" s="14">
        <v>15.7</v>
      </c>
      <c r="J83" s="24">
        <f aca="true" t="shared" si="22" ref="J83:J89">G83-I83</f>
        <v>-2.3999999999999986</v>
      </c>
      <c r="K83" s="14">
        <v>7.2</v>
      </c>
      <c r="L83" s="14">
        <v>72.3</v>
      </c>
      <c r="M83" s="14">
        <v>20.5</v>
      </c>
      <c r="N83" s="24">
        <f aca="true" t="shared" si="23" ref="N83:N89">K83-M83</f>
        <v>-13.3</v>
      </c>
    </row>
    <row r="84" spans="2:14" ht="13.5">
      <c r="B84" s="33" t="s">
        <v>14</v>
      </c>
      <c r="C84" s="35">
        <v>16.7</v>
      </c>
      <c r="D84" s="35">
        <v>79.2</v>
      </c>
      <c r="E84" s="35">
        <v>4.2</v>
      </c>
      <c r="F84" s="34">
        <f t="shared" si="21"/>
        <v>12.5</v>
      </c>
      <c r="G84" s="35">
        <v>16.7</v>
      </c>
      <c r="H84" s="35">
        <v>79.2</v>
      </c>
      <c r="I84" s="35">
        <v>4.2</v>
      </c>
      <c r="J84" s="34">
        <f t="shared" si="22"/>
        <v>12.5</v>
      </c>
      <c r="K84" s="35">
        <v>8.3</v>
      </c>
      <c r="L84" s="35">
        <v>75</v>
      </c>
      <c r="M84" s="35">
        <v>16.7</v>
      </c>
      <c r="N84" s="34">
        <f t="shared" si="23"/>
        <v>-8.399999999999999</v>
      </c>
    </row>
    <row r="85" spans="2:14" ht="13.5">
      <c r="B85" s="28" t="s">
        <v>15</v>
      </c>
      <c r="C85" s="29">
        <v>0</v>
      </c>
      <c r="D85" s="29">
        <v>88.9</v>
      </c>
      <c r="E85" s="29">
        <v>11.1</v>
      </c>
      <c r="F85" s="30">
        <f t="shared" si="21"/>
        <v>-11.1</v>
      </c>
      <c r="G85" s="29">
        <v>0</v>
      </c>
      <c r="H85" s="29">
        <v>88.9</v>
      </c>
      <c r="I85" s="29">
        <v>11.1</v>
      </c>
      <c r="J85" s="30">
        <f t="shared" si="22"/>
        <v>-11.1</v>
      </c>
      <c r="K85" s="29">
        <v>0</v>
      </c>
      <c r="L85" s="29">
        <v>88.9</v>
      </c>
      <c r="M85" s="29">
        <v>11.1</v>
      </c>
      <c r="N85" s="30">
        <f t="shared" si="23"/>
        <v>-11.1</v>
      </c>
    </row>
    <row r="86" spans="2:14" ht="13.5">
      <c r="B86" s="28" t="s">
        <v>16</v>
      </c>
      <c r="C86" s="29">
        <v>0</v>
      </c>
      <c r="D86" s="29">
        <v>75</v>
      </c>
      <c r="E86" s="29">
        <v>25</v>
      </c>
      <c r="F86" s="30">
        <f t="shared" si="21"/>
        <v>-25</v>
      </c>
      <c r="G86" s="29">
        <v>0</v>
      </c>
      <c r="H86" s="29">
        <v>50</v>
      </c>
      <c r="I86" s="29">
        <v>50</v>
      </c>
      <c r="J86" s="30">
        <f t="shared" si="22"/>
        <v>-50</v>
      </c>
      <c r="K86" s="29">
        <v>25</v>
      </c>
      <c r="L86" s="29">
        <v>50</v>
      </c>
      <c r="M86" s="29">
        <v>25</v>
      </c>
      <c r="N86" s="30">
        <f t="shared" si="23"/>
        <v>0</v>
      </c>
    </row>
    <row r="87" spans="2:14" ht="13.5">
      <c r="B87" s="28" t="s">
        <v>17</v>
      </c>
      <c r="C87" s="29">
        <v>20</v>
      </c>
      <c r="D87" s="29">
        <v>66.7</v>
      </c>
      <c r="E87" s="29">
        <v>13.3</v>
      </c>
      <c r="F87" s="30">
        <f t="shared" si="21"/>
        <v>6.699999999999999</v>
      </c>
      <c r="G87" s="29">
        <v>26.7</v>
      </c>
      <c r="H87" s="29">
        <v>73.3</v>
      </c>
      <c r="I87" s="29">
        <v>0</v>
      </c>
      <c r="J87" s="30">
        <f t="shared" si="22"/>
        <v>26.7</v>
      </c>
      <c r="K87" s="29">
        <v>13.3</v>
      </c>
      <c r="L87" s="29">
        <v>73.3</v>
      </c>
      <c r="M87" s="29">
        <v>13.3</v>
      </c>
      <c r="N87" s="30">
        <f t="shared" si="23"/>
        <v>0</v>
      </c>
    </row>
    <row r="88" spans="2:14" ht="13.5">
      <c r="B88" s="28" t="s">
        <v>18</v>
      </c>
      <c r="C88" s="29">
        <v>6.7</v>
      </c>
      <c r="D88" s="29">
        <v>53.3</v>
      </c>
      <c r="E88" s="29">
        <v>40</v>
      </c>
      <c r="F88" s="30">
        <f t="shared" si="21"/>
        <v>-33.3</v>
      </c>
      <c r="G88" s="29">
        <v>6.7</v>
      </c>
      <c r="H88" s="29">
        <v>53.3</v>
      </c>
      <c r="I88" s="29">
        <v>40</v>
      </c>
      <c r="J88" s="30">
        <f t="shared" si="22"/>
        <v>-33.3</v>
      </c>
      <c r="K88" s="29">
        <v>0</v>
      </c>
      <c r="L88" s="29">
        <v>53.3</v>
      </c>
      <c r="M88" s="29">
        <v>46.7</v>
      </c>
      <c r="N88" s="30">
        <f t="shared" si="23"/>
        <v>-46.7</v>
      </c>
    </row>
    <row r="89" spans="2:14" ht="13.5">
      <c r="B89" s="9" t="s">
        <v>19</v>
      </c>
      <c r="C89" s="31">
        <v>18.8</v>
      </c>
      <c r="D89" s="31">
        <v>62.5</v>
      </c>
      <c r="E89" s="31">
        <v>18.8</v>
      </c>
      <c r="F89" s="32">
        <f t="shared" si="21"/>
        <v>0</v>
      </c>
      <c r="G89" s="31">
        <v>12.5</v>
      </c>
      <c r="H89" s="31">
        <v>68.8</v>
      </c>
      <c r="I89" s="31">
        <v>18.8</v>
      </c>
      <c r="J89" s="32">
        <f t="shared" si="22"/>
        <v>-6.300000000000001</v>
      </c>
      <c r="K89" s="31">
        <v>6.3</v>
      </c>
      <c r="L89" s="31">
        <v>81.3</v>
      </c>
      <c r="M89" s="31">
        <v>12.5</v>
      </c>
      <c r="N89" s="32">
        <f t="shared" si="23"/>
        <v>-6.2</v>
      </c>
    </row>
    <row r="90" spans="2:14" ht="13.5">
      <c r="B90" s="6"/>
      <c r="C90" s="17"/>
      <c r="D90" s="17"/>
      <c r="E90" s="17"/>
      <c r="F90" s="36"/>
      <c r="G90" s="17"/>
      <c r="H90" s="17"/>
      <c r="I90" s="17"/>
      <c r="J90" s="36"/>
      <c r="K90" s="17"/>
      <c r="L90" s="17"/>
      <c r="M90" s="17"/>
      <c r="N90" s="36"/>
    </row>
  </sheetData>
  <mergeCells count="32">
    <mergeCell ref="B4:B5"/>
    <mergeCell ref="C4:F4"/>
    <mergeCell ref="G4:J4"/>
    <mergeCell ref="K4:N4"/>
    <mergeCell ref="B15:B16"/>
    <mergeCell ref="C15:F15"/>
    <mergeCell ref="G15:J15"/>
    <mergeCell ref="K15:N15"/>
    <mergeCell ref="B37:B38"/>
    <mergeCell ref="C37:F37"/>
    <mergeCell ref="G37:J37"/>
    <mergeCell ref="K37:N37"/>
    <mergeCell ref="B59:B60"/>
    <mergeCell ref="C59:F59"/>
    <mergeCell ref="G59:J59"/>
    <mergeCell ref="K59:N59"/>
    <mergeCell ref="B81:B82"/>
    <mergeCell ref="C81:F81"/>
    <mergeCell ref="G81:J81"/>
    <mergeCell ref="K81:N81"/>
    <mergeCell ref="B26:B27"/>
    <mergeCell ref="C26:F26"/>
    <mergeCell ref="G26:J26"/>
    <mergeCell ref="K26:N26"/>
    <mergeCell ref="B48:B49"/>
    <mergeCell ref="C48:F48"/>
    <mergeCell ref="G48:J48"/>
    <mergeCell ref="K48:N48"/>
    <mergeCell ref="B70:B71"/>
    <mergeCell ref="C70:F70"/>
    <mergeCell ref="G70:J70"/>
    <mergeCell ref="K70:N70"/>
  </mergeCells>
  <printOptions/>
  <pageMargins left="0.75" right="0.75" top="1" bottom="1" header="0.512" footer="0.512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67"/>
  <sheetViews>
    <sheetView zoomScale="85" zoomScaleNormal="85" workbookViewId="0" topLeftCell="A1">
      <selection activeCell="P26" sqref="P26"/>
    </sheetView>
  </sheetViews>
  <sheetFormatPr defaultColWidth="9.00390625" defaultRowHeight="13.5"/>
  <cols>
    <col min="3" max="14" width="7.875" style="0" customWidth="1"/>
  </cols>
  <sheetData>
    <row r="1" ht="14.25">
      <c r="A1" s="129" t="s">
        <v>128</v>
      </c>
    </row>
    <row r="2" ht="13.5">
      <c r="A2" s="1"/>
    </row>
    <row r="3" spans="1:14" ht="13.5">
      <c r="A3" t="s">
        <v>32</v>
      </c>
      <c r="N3" s="22" t="s">
        <v>33</v>
      </c>
    </row>
    <row r="4" spans="2:14" ht="13.5">
      <c r="B4" s="100"/>
      <c r="C4" s="99" t="s">
        <v>34</v>
      </c>
      <c r="D4" s="99"/>
      <c r="E4" s="99"/>
      <c r="F4" s="99"/>
      <c r="G4" s="99" t="s">
        <v>35</v>
      </c>
      <c r="H4" s="99"/>
      <c r="I4" s="99"/>
      <c r="J4" s="99"/>
      <c r="K4" s="99" t="s">
        <v>36</v>
      </c>
      <c r="L4" s="99"/>
      <c r="M4" s="99"/>
      <c r="N4" s="99"/>
    </row>
    <row r="5" spans="2:14" ht="13.5">
      <c r="B5" s="101"/>
      <c r="C5" s="11" t="s">
        <v>66</v>
      </c>
      <c r="D5" s="11" t="s">
        <v>37</v>
      </c>
      <c r="E5" s="11" t="s">
        <v>13</v>
      </c>
      <c r="F5" s="11" t="s">
        <v>38</v>
      </c>
      <c r="G5" s="11" t="s">
        <v>67</v>
      </c>
      <c r="H5" s="11" t="s">
        <v>37</v>
      </c>
      <c r="I5" s="11" t="s">
        <v>13</v>
      </c>
      <c r="J5" s="11" t="s">
        <v>38</v>
      </c>
      <c r="K5" s="11" t="s">
        <v>67</v>
      </c>
      <c r="L5" s="11" t="s">
        <v>37</v>
      </c>
      <c r="M5" s="11" t="s">
        <v>13</v>
      </c>
      <c r="N5" s="11" t="s">
        <v>38</v>
      </c>
    </row>
    <row r="6" spans="2:14" ht="13.5">
      <c r="B6" s="13" t="s">
        <v>39</v>
      </c>
      <c r="C6" s="14">
        <v>29.6</v>
      </c>
      <c r="D6" s="14">
        <v>47.9</v>
      </c>
      <c r="E6" s="14">
        <v>22.5</v>
      </c>
      <c r="F6" s="24">
        <f aca="true" t="shared" si="0" ref="F6:F12">C6-E6</f>
        <v>7.100000000000001</v>
      </c>
      <c r="G6" s="14">
        <v>29.6</v>
      </c>
      <c r="H6" s="14">
        <v>56.3</v>
      </c>
      <c r="I6" s="14">
        <v>14.1</v>
      </c>
      <c r="J6" s="24">
        <f aca="true" t="shared" si="1" ref="J6:J12">G6-I6</f>
        <v>15.500000000000002</v>
      </c>
      <c r="K6" s="14">
        <v>19.7</v>
      </c>
      <c r="L6" s="14">
        <v>66.2</v>
      </c>
      <c r="M6" s="14">
        <v>14.1</v>
      </c>
      <c r="N6" s="24">
        <f aca="true" t="shared" si="2" ref="N6:N12">K6-M6</f>
        <v>5.6</v>
      </c>
    </row>
    <row r="7" spans="2:14" ht="13.5">
      <c r="B7" s="33" t="s">
        <v>14</v>
      </c>
      <c r="C7" s="35">
        <v>34.6</v>
      </c>
      <c r="D7" s="35">
        <v>46.2</v>
      </c>
      <c r="E7" s="35">
        <v>19.2</v>
      </c>
      <c r="F7" s="34">
        <f t="shared" si="0"/>
        <v>15.400000000000002</v>
      </c>
      <c r="G7" s="35">
        <v>38.5</v>
      </c>
      <c r="H7" s="35">
        <v>50</v>
      </c>
      <c r="I7" s="35">
        <v>11.5</v>
      </c>
      <c r="J7" s="34">
        <f t="shared" si="1"/>
        <v>27</v>
      </c>
      <c r="K7" s="35">
        <v>26.9</v>
      </c>
      <c r="L7" s="35">
        <v>61.5</v>
      </c>
      <c r="M7" s="35">
        <v>11.5</v>
      </c>
      <c r="N7" s="34">
        <f t="shared" si="2"/>
        <v>15.399999999999999</v>
      </c>
    </row>
    <row r="8" spans="2:14" ht="13.5">
      <c r="B8" s="28" t="s">
        <v>15</v>
      </c>
      <c r="C8" s="29">
        <v>40</v>
      </c>
      <c r="D8" s="29">
        <v>20</v>
      </c>
      <c r="E8" s="29">
        <v>40</v>
      </c>
      <c r="F8" s="30">
        <f t="shared" si="0"/>
        <v>0</v>
      </c>
      <c r="G8" s="29">
        <v>20</v>
      </c>
      <c r="H8" s="29">
        <v>60</v>
      </c>
      <c r="I8" s="29">
        <v>20</v>
      </c>
      <c r="J8" s="30">
        <f t="shared" si="1"/>
        <v>0</v>
      </c>
      <c r="K8" s="29">
        <v>20</v>
      </c>
      <c r="L8" s="29">
        <v>60</v>
      </c>
      <c r="M8" s="29">
        <v>20</v>
      </c>
      <c r="N8" s="30">
        <f t="shared" si="2"/>
        <v>0</v>
      </c>
    </row>
    <row r="9" spans="2:14" ht="13.5">
      <c r="B9" s="28" t="s">
        <v>16</v>
      </c>
      <c r="C9" s="29">
        <v>0</v>
      </c>
      <c r="D9" s="29">
        <v>100</v>
      </c>
      <c r="E9" s="29">
        <v>0</v>
      </c>
      <c r="F9" s="30">
        <f t="shared" si="0"/>
        <v>0</v>
      </c>
      <c r="G9" s="29">
        <v>0</v>
      </c>
      <c r="H9" s="29">
        <v>100</v>
      </c>
      <c r="I9" s="29">
        <v>0</v>
      </c>
      <c r="J9" s="30">
        <f t="shared" si="1"/>
        <v>0</v>
      </c>
      <c r="K9" s="29">
        <v>0</v>
      </c>
      <c r="L9" s="29">
        <v>66.7</v>
      </c>
      <c r="M9" s="29">
        <v>33.3</v>
      </c>
      <c r="N9" s="30">
        <f t="shared" si="2"/>
        <v>-33.3</v>
      </c>
    </row>
    <row r="10" spans="2:14" ht="13.5">
      <c r="B10" s="28" t="s">
        <v>17</v>
      </c>
      <c r="C10" s="29">
        <v>12.5</v>
      </c>
      <c r="D10" s="29">
        <v>62.5</v>
      </c>
      <c r="E10" s="29">
        <v>25</v>
      </c>
      <c r="F10" s="30">
        <f t="shared" si="0"/>
        <v>-12.5</v>
      </c>
      <c r="G10" s="29">
        <v>12.5</v>
      </c>
      <c r="H10" s="29">
        <v>62.5</v>
      </c>
      <c r="I10" s="29">
        <v>25</v>
      </c>
      <c r="J10" s="30">
        <f t="shared" si="1"/>
        <v>-12.5</v>
      </c>
      <c r="K10" s="29">
        <v>0</v>
      </c>
      <c r="L10" s="29">
        <v>87.5</v>
      </c>
      <c r="M10" s="29">
        <v>12.5</v>
      </c>
      <c r="N10" s="30">
        <f t="shared" si="2"/>
        <v>-12.5</v>
      </c>
    </row>
    <row r="11" spans="2:14" ht="13.5">
      <c r="B11" s="28" t="s">
        <v>18</v>
      </c>
      <c r="C11" s="29">
        <v>40</v>
      </c>
      <c r="D11" s="29">
        <v>50</v>
      </c>
      <c r="E11" s="29">
        <v>10</v>
      </c>
      <c r="F11" s="30">
        <f t="shared" si="0"/>
        <v>30</v>
      </c>
      <c r="G11" s="29">
        <v>40</v>
      </c>
      <c r="H11" s="29">
        <v>60</v>
      </c>
      <c r="I11" s="29">
        <v>0</v>
      </c>
      <c r="J11" s="30">
        <f t="shared" si="1"/>
        <v>40</v>
      </c>
      <c r="K11" s="29">
        <v>30</v>
      </c>
      <c r="L11" s="29">
        <v>70</v>
      </c>
      <c r="M11" s="29">
        <v>0</v>
      </c>
      <c r="N11" s="30">
        <f t="shared" si="2"/>
        <v>30</v>
      </c>
    </row>
    <row r="12" spans="2:14" ht="13.5">
      <c r="B12" s="9" t="s">
        <v>19</v>
      </c>
      <c r="C12" s="31">
        <v>26.3</v>
      </c>
      <c r="D12" s="31">
        <v>42.1</v>
      </c>
      <c r="E12" s="31">
        <v>31.6</v>
      </c>
      <c r="F12" s="32">
        <f t="shared" si="0"/>
        <v>-5.300000000000001</v>
      </c>
      <c r="G12" s="31">
        <v>26.3</v>
      </c>
      <c r="H12" s="31">
        <v>52.6</v>
      </c>
      <c r="I12" s="31">
        <v>21.1</v>
      </c>
      <c r="J12" s="32">
        <f t="shared" si="1"/>
        <v>5.199999999999999</v>
      </c>
      <c r="K12" s="31">
        <v>15.8</v>
      </c>
      <c r="L12" s="31">
        <v>63.2</v>
      </c>
      <c r="M12" s="31">
        <v>21.1</v>
      </c>
      <c r="N12" s="32">
        <f t="shared" si="2"/>
        <v>-5.300000000000001</v>
      </c>
    </row>
    <row r="14" spans="1:14" ht="13.5">
      <c r="A14" t="s">
        <v>68</v>
      </c>
      <c r="N14" s="22" t="s">
        <v>33</v>
      </c>
    </row>
    <row r="15" spans="2:14" ht="13.5">
      <c r="B15" s="100"/>
      <c r="C15" s="99" t="s">
        <v>34</v>
      </c>
      <c r="D15" s="99"/>
      <c r="E15" s="99"/>
      <c r="F15" s="99"/>
      <c r="G15" s="99" t="s">
        <v>35</v>
      </c>
      <c r="H15" s="99"/>
      <c r="I15" s="99"/>
      <c r="J15" s="99"/>
      <c r="K15" s="99" t="s">
        <v>36</v>
      </c>
      <c r="L15" s="99"/>
      <c r="M15" s="99"/>
      <c r="N15" s="99"/>
    </row>
    <row r="16" spans="2:14" ht="13.5">
      <c r="B16" s="101"/>
      <c r="C16" s="11" t="s">
        <v>66</v>
      </c>
      <c r="D16" s="11" t="s">
        <v>37</v>
      </c>
      <c r="E16" s="11" t="s">
        <v>13</v>
      </c>
      <c r="F16" s="11" t="s">
        <v>38</v>
      </c>
      <c r="G16" s="11" t="s">
        <v>67</v>
      </c>
      <c r="H16" s="11" t="s">
        <v>37</v>
      </c>
      <c r="I16" s="11" t="s">
        <v>13</v>
      </c>
      <c r="J16" s="11" t="s">
        <v>38</v>
      </c>
      <c r="K16" s="11" t="s">
        <v>67</v>
      </c>
      <c r="L16" s="11" t="s">
        <v>37</v>
      </c>
      <c r="M16" s="11" t="s">
        <v>13</v>
      </c>
      <c r="N16" s="11" t="s">
        <v>38</v>
      </c>
    </row>
    <row r="17" spans="2:14" ht="13.5">
      <c r="B17" s="13" t="s">
        <v>39</v>
      </c>
      <c r="C17" s="14">
        <v>14.1</v>
      </c>
      <c r="D17" s="14">
        <v>56.3</v>
      </c>
      <c r="E17" s="14">
        <v>29.6</v>
      </c>
      <c r="F17" s="24">
        <f aca="true" t="shared" si="3" ref="F17:F23">C17-E17</f>
        <v>-15.500000000000002</v>
      </c>
      <c r="G17" s="14">
        <v>12.7</v>
      </c>
      <c r="H17" s="14">
        <v>64.8</v>
      </c>
      <c r="I17" s="14">
        <v>22.5</v>
      </c>
      <c r="J17" s="24">
        <f aca="true" t="shared" si="4" ref="J17:J23">G17-I17</f>
        <v>-9.8</v>
      </c>
      <c r="K17" s="14">
        <v>12.7</v>
      </c>
      <c r="L17" s="14">
        <v>63.4</v>
      </c>
      <c r="M17" s="14">
        <v>23.9</v>
      </c>
      <c r="N17" s="24">
        <f aca="true" t="shared" si="5" ref="N17:N23">K17-M17</f>
        <v>-11.2</v>
      </c>
    </row>
    <row r="18" spans="2:14" ht="13.5">
      <c r="B18" s="33" t="s">
        <v>14</v>
      </c>
      <c r="C18" s="35">
        <v>19.2</v>
      </c>
      <c r="D18" s="35">
        <v>65.4</v>
      </c>
      <c r="E18" s="35">
        <v>15.4</v>
      </c>
      <c r="F18" s="34">
        <f t="shared" si="3"/>
        <v>3.799999999999999</v>
      </c>
      <c r="G18" s="35">
        <v>19.2</v>
      </c>
      <c r="H18" s="35">
        <v>65.4</v>
      </c>
      <c r="I18" s="35">
        <v>15.4</v>
      </c>
      <c r="J18" s="34">
        <f t="shared" si="4"/>
        <v>3.799999999999999</v>
      </c>
      <c r="K18" s="35">
        <v>7.7</v>
      </c>
      <c r="L18" s="35">
        <v>76.9</v>
      </c>
      <c r="M18" s="35">
        <v>15.4</v>
      </c>
      <c r="N18" s="34">
        <f t="shared" si="5"/>
        <v>-7.7</v>
      </c>
    </row>
    <row r="19" spans="2:14" ht="13.5">
      <c r="B19" s="28" t="s">
        <v>15</v>
      </c>
      <c r="C19" s="29">
        <v>0</v>
      </c>
      <c r="D19" s="29">
        <v>40</v>
      </c>
      <c r="E19" s="29">
        <v>60</v>
      </c>
      <c r="F19" s="30">
        <f t="shared" si="3"/>
        <v>-60</v>
      </c>
      <c r="G19" s="29">
        <v>0</v>
      </c>
      <c r="H19" s="29">
        <v>60</v>
      </c>
      <c r="I19" s="29">
        <v>40</v>
      </c>
      <c r="J19" s="30">
        <f t="shared" si="4"/>
        <v>-40</v>
      </c>
      <c r="K19" s="29">
        <v>0</v>
      </c>
      <c r="L19" s="29">
        <v>60</v>
      </c>
      <c r="M19" s="29">
        <v>40</v>
      </c>
      <c r="N19" s="30">
        <f t="shared" si="5"/>
        <v>-40</v>
      </c>
    </row>
    <row r="20" spans="2:14" ht="13.5">
      <c r="B20" s="28" t="s">
        <v>16</v>
      </c>
      <c r="C20" s="29">
        <v>0</v>
      </c>
      <c r="D20" s="29">
        <v>66.7</v>
      </c>
      <c r="E20" s="29">
        <v>33.3</v>
      </c>
      <c r="F20" s="30">
        <f t="shared" si="3"/>
        <v>-33.3</v>
      </c>
      <c r="G20" s="29">
        <v>0</v>
      </c>
      <c r="H20" s="29">
        <v>66.7</v>
      </c>
      <c r="I20" s="29">
        <v>33.3</v>
      </c>
      <c r="J20" s="30">
        <f t="shared" si="4"/>
        <v>-33.3</v>
      </c>
      <c r="K20" s="29">
        <v>0</v>
      </c>
      <c r="L20" s="29">
        <v>66.7</v>
      </c>
      <c r="M20" s="29">
        <v>33.3</v>
      </c>
      <c r="N20" s="30">
        <f t="shared" si="5"/>
        <v>-33.3</v>
      </c>
    </row>
    <row r="21" spans="2:14" ht="13.5">
      <c r="B21" s="28" t="s">
        <v>17</v>
      </c>
      <c r="C21" s="29">
        <v>0</v>
      </c>
      <c r="D21" s="29">
        <v>50</v>
      </c>
      <c r="E21" s="29">
        <v>50</v>
      </c>
      <c r="F21" s="30">
        <f t="shared" si="3"/>
        <v>-50</v>
      </c>
      <c r="G21" s="29">
        <v>0</v>
      </c>
      <c r="H21" s="29">
        <v>62.5</v>
      </c>
      <c r="I21" s="29">
        <v>37.5</v>
      </c>
      <c r="J21" s="30">
        <f t="shared" si="4"/>
        <v>-37.5</v>
      </c>
      <c r="K21" s="29">
        <v>0</v>
      </c>
      <c r="L21" s="29">
        <v>62.5</v>
      </c>
      <c r="M21" s="29">
        <v>37.5</v>
      </c>
      <c r="N21" s="30">
        <f t="shared" si="5"/>
        <v>-37.5</v>
      </c>
    </row>
    <row r="22" spans="2:14" ht="13.5">
      <c r="B22" s="28" t="s">
        <v>18</v>
      </c>
      <c r="C22" s="29">
        <v>20</v>
      </c>
      <c r="D22" s="29">
        <v>60</v>
      </c>
      <c r="E22" s="29">
        <v>20</v>
      </c>
      <c r="F22" s="30">
        <f t="shared" si="3"/>
        <v>0</v>
      </c>
      <c r="G22" s="29">
        <v>10</v>
      </c>
      <c r="H22" s="29">
        <v>70</v>
      </c>
      <c r="I22" s="29">
        <v>20</v>
      </c>
      <c r="J22" s="30">
        <f t="shared" si="4"/>
        <v>-10</v>
      </c>
      <c r="K22" s="29">
        <v>20</v>
      </c>
      <c r="L22" s="29">
        <v>60</v>
      </c>
      <c r="M22" s="29">
        <v>20</v>
      </c>
      <c r="N22" s="30">
        <f t="shared" si="5"/>
        <v>0</v>
      </c>
    </row>
    <row r="23" spans="2:14" ht="13.5">
      <c r="B23" s="9" t="s">
        <v>19</v>
      </c>
      <c r="C23" s="31">
        <v>15.8</v>
      </c>
      <c r="D23" s="31">
        <v>47.4</v>
      </c>
      <c r="E23" s="31">
        <v>36.8</v>
      </c>
      <c r="F23" s="32">
        <f t="shared" si="3"/>
        <v>-20.999999999999996</v>
      </c>
      <c r="G23" s="31">
        <v>15.8</v>
      </c>
      <c r="H23" s="31">
        <v>63.2</v>
      </c>
      <c r="I23" s="31">
        <v>21.1</v>
      </c>
      <c r="J23" s="32">
        <f t="shared" si="4"/>
        <v>-5.300000000000001</v>
      </c>
      <c r="K23" s="31">
        <v>26.3</v>
      </c>
      <c r="L23" s="31">
        <v>47.4</v>
      </c>
      <c r="M23" s="31">
        <v>26.3</v>
      </c>
      <c r="N23" s="32">
        <f t="shared" si="5"/>
        <v>0</v>
      </c>
    </row>
    <row r="24" spans="2:14" ht="13.5">
      <c r="B24" s="6"/>
      <c r="C24" s="17"/>
      <c r="D24" s="17"/>
      <c r="E24" s="17"/>
      <c r="F24" s="36"/>
      <c r="G24" s="17"/>
      <c r="H24" s="17"/>
      <c r="I24" s="17"/>
      <c r="J24" s="36"/>
      <c r="K24" s="17"/>
      <c r="L24" s="17"/>
      <c r="M24" s="17"/>
      <c r="N24" s="36"/>
    </row>
    <row r="25" spans="1:14" ht="13.5">
      <c r="A25" t="s">
        <v>69</v>
      </c>
      <c r="N25" s="22" t="s">
        <v>43</v>
      </c>
    </row>
    <row r="26" spans="2:14" ht="13.5">
      <c r="B26" s="100"/>
      <c r="C26" s="99" t="s">
        <v>34</v>
      </c>
      <c r="D26" s="99"/>
      <c r="E26" s="99"/>
      <c r="F26" s="99"/>
      <c r="G26" s="99" t="s">
        <v>35</v>
      </c>
      <c r="H26" s="99"/>
      <c r="I26" s="99"/>
      <c r="J26" s="99"/>
      <c r="K26" s="99" t="s">
        <v>36</v>
      </c>
      <c r="L26" s="99"/>
      <c r="M26" s="99"/>
      <c r="N26" s="99"/>
    </row>
    <row r="27" spans="2:14" ht="13.5">
      <c r="B27" s="101"/>
      <c r="C27" s="23" t="s">
        <v>20</v>
      </c>
      <c r="D27" s="23" t="s">
        <v>37</v>
      </c>
      <c r="E27" s="23" t="s">
        <v>21</v>
      </c>
      <c r="F27" s="23" t="s">
        <v>38</v>
      </c>
      <c r="G27" s="23" t="s">
        <v>20</v>
      </c>
      <c r="H27" s="23" t="s">
        <v>37</v>
      </c>
      <c r="I27" s="23" t="s">
        <v>21</v>
      </c>
      <c r="J27" s="23" t="s">
        <v>38</v>
      </c>
      <c r="K27" s="23" t="s">
        <v>52</v>
      </c>
      <c r="L27" s="23" t="s">
        <v>37</v>
      </c>
      <c r="M27" s="23" t="s">
        <v>53</v>
      </c>
      <c r="N27" s="23" t="s">
        <v>38</v>
      </c>
    </row>
    <row r="28" spans="2:14" ht="13.5">
      <c r="B28" s="13" t="s">
        <v>39</v>
      </c>
      <c r="C28" s="14">
        <v>39.4</v>
      </c>
      <c r="D28" s="14">
        <v>26.8</v>
      </c>
      <c r="E28" s="14">
        <v>33.8</v>
      </c>
      <c r="F28" s="24">
        <f aca="true" t="shared" si="6" ref="F28:F34">C28-E28</f>
        <v>5.600000000000001</v>
      </c>
      <c r="G28" s="14">
        <v>33.8</v>
      </c>
      <c r="H28" s="14">
        <v>39.4</v>
      </c>
      <c r="I28" s="14">
        <v>26.8</v>
      </c>
      <c r="J28" s="24">
        <f aca="true" t="shared" si="7" ref="J28:J34">G28-I28</f>
        <v>6.9999999999999964</v>
      </c>
      <c r="K28" s="14">
        <v>23.9</v>
      </c>
      <c r="L28" s="14">
        <v>56.3</v>
      </c>
      <c r="M28" s="14">
        <v>19.7</v>
      </c>
      <c r="N28" s="24">
        <f aca="true" t="shared" si="8" ref="N28:N34">K28-M28</f>
        <v>4.199999999999999</v>
      </c>
    </row>
    <row r="29" spans="2:14" ht="13.5">
      <c r="B29" s="33" t="s">
        <v>14</v>
      </c>
      <c r="C29" s="35">
        <v>46.2</v>
      </c>
      <c r="D29" s="35">
        <v>30.8</v>
      </c>
      <c r="E29" s="35">
        <v>23.1</v>
      </c>
      <c r="F29" s="34">
        <f t="shared" si="6"/>
        <v>23.1</v>
      </c>
      <c r="G29" s="35">
        <v>38.5</v>
      </c>
      <c r="H29" s="35">
        <v>38.5</v>
      </c>
      <c r="I29" s="35">
        <v>23.1</v>
      </c>
      <c r="J29" s="34">
        <f t="shared" si="7"/>
        <v>15.399999999999999</v>
      </c>
      <c r="K29" s="35">
        <v>30.8</v>
      </c>
      <c r="L29" s="35">
        <v>53.8</v>
      </c>
      <c r="M29" s="35">
        <v>15.4</v>
      </c>
      <c r="N29" s="34">
        <f t="shared" si="8"/>
        <v>15.4</v>
      </c>
    </row>
    <row r="30" spans="2:14" ht="13.5">
      <c r="B30" s="28" t="s">
        <v>15</v>
      </c>
      <c r="C30" s="29">
        <v>40</v>
      </c>
      <c r="D30" s="29">
        <v>20</v>
      </c>
      <c r="E30" s="29">
        <v>40</v>
      </c>
      <c r="F30" s="30">
        <f t="shared" si="6"/>
        <v>0</v>
      </c>
      <c r="G30" s="29">
        <v>20</v>
      </c>
      <c r="H30" s="29">
        <v>60</v>
      </c>
      <c r="I30" s="29">
        <v>20</v>
      </c>
      <c r="J30" s="30">
        <f t="shared" si="7"/>
        <v>0</v>
      </c>
      <c r="K30" s="29">
        <v>40</v>
      </c>
      <c r="L30" s="29">
        <v>20</v>
      </c>
      <c r="M30" s="29">
        <v>40</v>
      </c>
      <c r="N30" s="30">
        <f t="shared" si="8"/>
        <v>0</v>
      </c>
    </row>
    <row r="31" spans="2:14" ht="13.5">
      <c r="B31" s="28" t="s">
        <v>16</v>
      </c>
      <c r="C31" s="29">
        <v>0</v>
      </c>
      <c r="D31" s="29">
        <v>33.3</v>
      </c>
      <c r="E31" s="29">
        <v>66.7</v>
      </c>
      <c r="F31" s="30">
        <f t="shared" si="6"/>
        <v>-66.7</v>
      </c>
      <c r="G31" s="29">
        <v>0</v>
      </c>
      <c r="H31" s="29">
        <v>33.3</v>
      </c>
      <c r="I31" s="29">
        <v>66.7</v>
      </c>
      <c r="J31" s="30">
        <f t="shared" si="7"/>
        <v>-66.7</v>
      </c>
      <c r="K31" s="29">
        <v>0</v>
      </c>
      <c r="L31" s="29">
        <v>66.7</v>
      </c>
      <c r="M31" s="29">
        <v>33.3</v>
      </c>
      <c r="N31" s="30">
        <f t="shared" si="8"/>
        <v>-33.3</v>
      </c>
    </row>
    <row r="32" spans="2:14" ht="13.5">
      <c r="B32" s="28" t="s">
        <v>17</v>
      </c>
      <c r="C32" s="29">
        <v>37.5</v>
      </c>
      <c r="D32" s="29">
        <v>37.5</v>
      </c>
      <c r="E32" s="29">
        <v>25</v>
      </c>
      <c r="F32" s="30">
        <f t="shared" si="6"/>
        <v>12.5</v>
      </c>
      <c r="G32" s="29">
        <v>0</v>
      </c>
      <c r="H32" s="29">
        <v>75</v>
      </c>
      <c r="I32" s="29">
        <v>25</v>
      </c>
      <c r="J32" s="30">
        <f t="shared" si="7"/>
        <v>-25</v>
      </c>
      <c r="K32" s="29">
        <v>0</v>
      </c>
      <c r="L32" s="29">
        <v>100</v>
      </c>
      <c r="M32" s="29">
        <v>0</v>
      </c>
      <c r="N32" s="30">
        <f t="shared" si="8"/>
        <v>0</v>
      </c>
    </row>
    <row r="33" spans="2:14" ht="13.5">
      <c r="B33" s="28" t="s">
        <v>18</v>
      </c>
      <c r="C33" s="29">
        <v>50</v>
      </c>
      <c r="D33" s="29">
        <v>20</v>
      </c>
      <c r="E33" s="29">
        <v>30</v>
      </c>
      <c r="F33" s="30">
        <f t="shared" si="6"/>
        <v>20</v>
      </c>
      <c r="G33" s="29">
        <v>60</v>
      </c>
      <c r="H33" s="29">
        <v>30</v>
      </c>
      <c r="I33" s="29">
        <v>10</v>
      </c>
      <c r="J33" s="30">
        <f t="shared" si="7"/>
        <v>50</v>
      </c>
      <c r="K33" s="29">
        <v>40</v>
      </c>
      <c r="L33" s="29">
        <v>60</v>
      </c>
      <c r="M33" s="29">
        <v>0</v>
      </c>
      <c r="N33" s="30">
        <f t="shared" si="8"/>
        <v>40</v>
      </c>
    </row>
    <row r="34" spans="2:14" ht="13.5">
      <c r="B34" s="9" t="s">
        <v>19</v>
      </c>
      <c r="C34" s="31">
        <v>31.6</v>
      </c>
      <c r="D34" s="31">
        <v>21.1</v>
      </c>
      <c r="E34" s="31">
        <v>47.4</v>
      </c>
      <c r="F34" s="32">
        <f t="shared" si="6"/>
        <v>-15.799999999999997</v>
      </c>
      <c r="G34" s="31">
        <v>36.8</v>
      </c>
      <c r="H34" s="31">
        <v>26.3</v>
      </c>
      <c r="I34" s="31">
        <v>36.8</v>
      </c>
      <c r="J34" s="32">
        <f t="shared" si="7"/>
        <v>0</v>
      </c>
      <c r="K34" s="31">
        <v>15.8</v>
      </c>
      <c r="L34" s="31">
        <v>47.4</v>
      </c>
      <c r="M34" s="31">
        <v>36.8</v>
      </c>
      <c r="N34" s="32">
        <f t="shared" si="8"/>
        <v>-20.999999999999996</v>
      </c>
    </row>
    <row r="36" spans="1:14" ht="13.5">
      <c r="A36" t="s">
        <v>70</v>
      </c>
      <c r="N36" s="22" t="s">
        <v>43</v>
      </c>
    </row>
    <row r="37" spans="2:14" ht="13.5">
      <c r="B37" s="100"/>
      <c r="C37" s="99" t="s">
        <v>34</v>
      </c>
      <c r="D37" s="99"/>
      <c r="E37" s="99"/>
      <c r="F37" s="99"/>
      <c r="G37" s="99" t="s">
        <v>35</v>
      </c>
      <c r="H37" s="99"/>
      <c r="I37" s="99"/>
      <c r="J37" s="99"/>
      <c r="K37" s="99" t="s">
        <v>36</v>
      </c>
      <c r="L37" s="99"/>
      <c r="M37" s="99"/>
      <c r="N37" s="99"/>
    </row>
    <row r="38" spans="2:14" ht="13.5">
      <c r="B38" s="101"/>
      <c r="C38" s="23" t="s">
        <v>20</v>
      </c>
      <c r="D38" s="23" t="s">
        <v>37</v>
      </c>
      <c r="E38" s="23" t="s">
        <v>21</v>
      </c>
      <c r="F38" s="23" t="s">
        <v>38</v>
      </c>
      <c r="G38" s="23" t="s">
        <v>20</v>
      </c>
      <c r="H38" s="23" t="s">
        <v>37</v>
      </c>
      <c r="I38" s="23" t="s">
        <v>21</v>
      </c>
      <c r="J38" s="23" t="s">
        <v>38</v>
      </c>
      <c r="K38" s="23" t="s">
        <v>52</v>
      </c>
      <c r="L38" s="23" t="s">
        <v>37</v>
      </c>
      <c r="M38" s="23" t="s">
        <v>53</v>
      </c>
      <c r="N38" s="23" t="s">
        <v>38</v>
      </c>
    </row>
    <row r="39" spans="2:14" ht="13.5">
      <c r="B39" s="13" t="s">
        <v>39</v>
      </c>
      <c r="C39" s="14">
        <v>31</v>
      </c>
      <c r="D39" s="14">
        <v>40.8</v>
      </c>
      <c r="E39" s="14">
        <v>28.2</v>
      </c>
      <c r="F39" s="24">
        <f aca="true" t="shared" si="9" ref="F39:F45">C39-E39</f>
        <v>2.8000000000000007</v>
      </c>
      <c r="G39" s="14">
        <v>33.8</v>
      </c>
      <c r="H39" s="14">
        <v>40.8</v>
      </c>
      <c r="I39" s="14">
        <v>25.4</v>
      </c>
      <c r="J39" s="24">
        <f aca="true" t="shared" si="10" ref="J39:J45">G39-I39</f>
        <v>8.399999999999999</v>
      </c>
      <c r="K39" s="14">
        <v>18.3</v>
      </c>
      <c r="L39" s="14">
        <v>63.4</v>
      </c>
      <c r="M39" s="14">
        <v>18.3</v>
      </c>
      <c r="N39" s="24">
        <f aca="true" t="shared" si="11" ref="N39:N45">K39-M39</f>
        <v>0</v>
      </c>
    </row>
    <row r="40" spans="2:14" ht="13.5">
      <c r="B40" s="33" t="s">
        <v>14</v>
      </c>
      <c r="C40" s="35">
        <v>30.8</v>
      </c>
      <c r="D40" s="35">
        <v>53.8</v>
      </c>
      <c r="E40" s="35">
        <v>15.4</v>
      </c>
      <c r="F40" s="34">
        <f t="shared" si="9"/>
        <v>15.4</v>
      </c>
      <c r="G40" s="35">
        <v>30.8</v>
      </c>
      <c r="H40" s="35">
        <v>53.8</v>
      </c>
      <c r="I40" s="35">
        <v>15.4</v>
      </c>
      <c r="J40" s="34">
        <f t="shared" si="10"/>
        <v>15.4</v>
      </c>
      <c r="K40" s="35">
        <v>19.2</v>
      </c>
      <c r="L40" s="35">
        <v>65.4</v>
      </c>
      <c r="M40" s="35">
        <v>15.4</v>
      </c>
      <c r="N40" s="34">
        <f t="shared" si="11"/>
        <v>3.799999999999999</v>
      </c>
    </row>
    <row r="41" spans="2:14" ht="13.5">
      <c r="B41" s="28" t="s">
        <v>15</v>
      </c>
      <c r="C41" s="29">
        <v>40</v>
      </c>
      <c r="D41" s="29">
        <v>20</v>
      </c>
      <c r="E41" s="29">
        <v>40</v>
      </c>
      <c r="F41" s="30">
        <f t="shared" si="9"/>
        <v>0</v>
      </c>
      <c r="G41" s="29">
        <v>20</v>
      </c>
      <c r="H41" s="29">
        <v>60</v>
      </c>
      <c r="I41" s="29">
        <v>20</v>
      </c>
      <c r="J41" s="30">
        <f t="shared" si="10"/>
        <v>0</v>
      </c>
      <c r="K41" s="29">
        <v>40</v>
      </c>
      <c r="L41" s="29">
        <v>20</v>
      </c>
      <c r="M41" s="29">
        <v>40</v>
      </c>
      <c r="N41" s="30">
        <f t="shared" si="11"/>
        <v>0</v>
      </c>
    </row>
    <row r="42" spans="2:14" ht="13.5">
      <c r="B42" s="28" t="s">
        <v>16</v>
      </c>
      <c r="C42" s="29">
        <v>0</v>
      </c>
      <c r="D42" s="29">
        <v>33.3</v>
      </c>
      <c r="E42" s="29">
        <v>66.7</v>
      </c>
      <c r="F42" s="30">
        <f t="shared" si="9"/>
        <v>-66.7</v>
      </c>
      <c r="G42" s="29">
        <v>0</v>
      </c>
      <c r="H42" s="29">
        <v>33.3</v>
      </c>
      <c r="I42" s="29">
        <v>66.7</v>
      </c>
      <c r="J42" s="30">
        <f t="shared" si="10"/>
        <v>-66.7</v>
      </c>
      <c r="K42" s="29">
        <v>0</v>
      </c>
      <c r="L42" s="29">
        <v>66.7</v>
      </c>
      <c r="M42" s="29">
        <v>33.3</v>
      </c>
      <c r="N42" s="30">
        <f t="shared" si="11"/>
        <v>-33.3</v>
      </c>
    </row>
    <row r="43" spans="2:14" ht="13.5">
      <c r="B43" s="28" t="s">
        <v>17</v>
      </c>
      <c r="C43" s="29">
        <v>50</v>
      </c>
      <c r="D43" s="29">
        <v>25</v>
      </c>
      <c r="E43" s="29">
        <v>25</v>
      </c>
      <c r="F43" s="30">
        <f t="shared" si="9"/>
        <v>25</v>
      </c>
      <c r="G43" s="29">
        <v>37.5</v>
      </c>
      <c r="H43" s="29">
        <v>37.5</v>
      </c>
      <c r="I43" s="29">
        <v>25</v>
      </c>
      <c r="J43" s="30">
        <f t="shared" si="10"/>
        <v>12.5</v>
      </c>
      <c r="K43" s="29">
        <v>12.5</v>
      </c>
      <c r="L43" s="29">
        <v>62.5</v>
      </c>
      <c r="M43" s="29">
        <v>25</v>
      </c>
      <c r="N43" s="30">
        <f t="shared" si="11"/>
        <v>-12.5</v>
      </c>
    </row>
    <row r="44" spans="2:14" ht="13.5">
      <c r="B44" s="28" t="s">
        <v>18</v>
      </c>
      <c r="C44" s="29">
        <v>40</v>
      </c>
      <c r="D44" s="29">
        <v>20</v>
      </c>
      <c r="E44" s="29">
        <v>40</v>
      </c>
      <c r="F44" s="30">
        <f t="shared" si="9"/>
        <v>0</v>
      </c>
      <c r="G44" s="29">
        <v>60</v>
      </c>
      <c r="H44" s="29">
        <v>20</v>
      </c>
      <c r="I44" s="29">
        <v>20</v>
      </c>
      <c r="J44" s="30">
        <f t="shared" si="10"/>
        <v>40</v>
      </c>
      <c r="K44" s="29">
        <v>30</v>
      </c>
      <c r="L44" s="29">
        <v>60</v>
      </c>
      <c r="M44" s="29">
        <v>10</v>
      </c>
      <c r="N44" s="30">
        <f t="shared" si="11"/>
        <v>20</v>
      </c>
    </row>
    <row r="45" spans="2:14" ht="13.5">
      <c r="B45" s="9" t="s">
        <v>19</v>
      </c>
      <c r="C45" s="31">
        <v>21.1</v>
      </c>
      <c r="D45" s="31">
        <v>47.4</v>
      </c>
      <c r="E45" s="31">
        <v>31.6</v>
      </c>
      <c r="F45" s="32">
        <f t="shared" si="9"/>
        <v>-10.5</v>
      </c>
      <c r="G45" s="31">
        <v>31.6</v>
      </c>
      <c r="H45" s="31">
        <v>31.6</v>
      </c>
      <c r="I45" s="31">
        <v>36.8</v>
      </c>
      <c r="J45" s="32">
        <f t="shared" si="10"/>
        <v>-5.199999999999996</v>
      </c>
      <c r="K45" s="31">
        <v>10.5</v>
      </c>
      <c r="L45" s="31">
        <v>73.7</v>
      </c>
      <c r="M45" s="31">
        <v>15.8</v>
      </c>
      <c r="N45" s="32">
        <f t="shared" si="11"/>
        <v>-5.300000000000001</v>
      </c>
    </row>
    <row r="47" spans="1:14" ht="13.5">
      <c r="A47" t="s">
        <v>57</v>
      </c>
      <c r="N47" s="22" t="s">
        <v>43</v>
      </c>
    </row>
    <row r="48" spans="2:14" ht="13.5">
      <c r="B48" s="100"/>
      <c r="C48" s="99" t="s">
        <v>34</v>
      </c>
      <c r="D48" s="99"/>
      <c r="E48" s="99"/>
      <c r="F48" s="99"/>
      <c r="G48" s="99" t="s">
        <v>35</v>
      </c>
      <c r="H48" s="99"/>
      <c r="I48" s="99"/>
      <c r="J48" s="99"/>
      <c r="K48" s="99" t="s">
        <v>36</v>
      </c>
      <c r="L48" s="99"/>
      <c r="M48" s="99"/>
      <c r="N48" s="99"/>
    </row>
    <row r="49" spans="2:14" ht="13.5">
      <c r="B49" s="101"/>
      <c r="C49" s="23" t="s">
        <v>24</v>
      </c>
      <c r="D49" s="23" t="s">
        <v>37</v>
      </c>
      <c r="E49" s="23" t="s">
        <v>25</v>
      </c>
      <c r="F49" s="23" t="s">
        <v>38</v>
      </c>
      <c r="G49" s="23" t="s">
        <v>24</v>
      </c>
      <c r="H49" s="23" t="s">
        <v>37</v>
      </c>
      <c r="I49" s="23" t="s">
        <v>25</v>
      </c>
      <c r="J49" s="23" t="s">
        <v>38</v>
      </c>
      <c r="K49" s="23" t="s">
        <v>58</v>
      </c>
      <c r="L49" s="23" t="s">
        <v>37</v>
      </c>
      <c r="M49" s="23" t="s">
        <v>59</v>
      </c>
      <c r="N49" s="23" t="s">
        <v>85</v>
      </c>
    </row>
    <row r="50" spans="2:14" ht="13.5">
      <c r="B50" s="13" t="s">
        <v>39</v>
      </c>
      <c r="C50" s="14">
        <v>26.8</v>
      </c>
      <c r="D50" s="14">
        <v>66.2</v>
      </c>
      <c r="E50" s="14">
        <v>7</v>
      </c>
      <c r="F50" s="24">
        <f aca="true" t="shared" si="12" ref="F50:F56">C50-E50</f>
        <v>19.8</v>
      </c>
      <c r="G50" s="14">
        <v>25.4</v>
      </c>
      <c r="H50" s="14">
        <v>69</v>
      </c>
      <c r="I50" s="14">
        <v>5.6</v>
      </c>
      <c r="J50" s="24">
        <f aca="true" t="shared" si="13" ref="J50:J56">G50-I50</f>
        <v>19.799999999999997</v>
      </c>
      <c r="K50" s="14">
        <v>22.5</v>
      </c>
      <c r="L50" s="14">
        <v>70.4</v>
      </c>
      <c r="M50" s="14">
        <v>7</v>
      </c>
      <c r="N50" s="24">
        <f aca="true" t="shared" si="14" ref="N50:N56">K50-M50</f>
        <v>15.5</v>
      </c>
    </row>
    <row r="51" spans="2:14" ht="13.5">
      <c r="B51" s="33" t="s">
        <v>14</v>
      </c>
      <c r="C51" s="35">
        <v>19.2</v>
      </c>
      <c r="D51" s="35">
        <v>73.1</v>
      </c>
      <c r="E51" s="35">
        <v>7.7</v>
      </c>
      <c r="F51" s="34">
        <f t="shared" si="12"/>
        <v>11.5</v>
      </c>
      <c r="G51" s="35">
        <v>15.4</v>
      </c>
      <c r="H51" s="35">
        <v>80.8</v>
      </c>
      <c r="I51" s="35">
        <v>3.8</v>
      </c>
      <c r="J51" s="34">
        <f t="shared" si="13"/>
        <v>11.600000000000001</v>
      </c>
      <c r="K51" s="35">
        <v>19.2</v>
      </c>
      <c r="L51" s="35">
        <v>73.1</v>
      </c>
      <c r="M51" s="35">
        <v>7.7</v>
      </c>
      <c r="N51" s="34">
        <f t="shared" si="14"/>
        <v>11.5</v>
      </c>
    </row>
    <row r="52" spans="2:14" ht="13.5">
      <c r="B52" s="28" t="s">
        <v>15</v>
      </c>
      <c r="C52" s="29">
        <v>40</v>
      </c>
      <c r="D52" s="29">
        <v>40</v>
      </c>
      <c r="E52" s="29">
        <v>20</v>
      </c>
      <c r="F52" s="30">
        <f t="shared" si="12"/>
        <v>20</v>
      </c>
      <c r="G52" s="29">
        <v>40</v>
      </c>
      <c r="H52" s="29">
        <v>40</v>
      </c>
      <c r="I52" s="29">
        <v>20</v>
      </c>
      <c r="J52" s="30">
        <f t="shared" si="13"/>
        <v>20</v>
      </c>
      <c r="K52" s="29">
        <v>40</v>
      </c>
      <c r="L52" s="29">
        <v>40</v>
      </c>
      <c r="M52" s="29">
        <v>20</v>
      </c>
      <c r="N52" s="30">
        <f t="shared" si="14"/>
        <v>20</v>
      </c>
    </row>
    <row r="53" spans="2:14" ht="13.5">
      <c r="B53" s="28" t="s">
        <v>16</v>
      </c>
      <c r="C53" s="29">
        <v>66.7</v>
      </c>
      <c r="D53" s="29">
        <v>33.3</v>
      </c>
      <c r="E53" s="29">
        <v>0</v>
      </c>
      <c r="F53" s="30">
        <f t="shared" si="12"/>
        <v>66.7</v>
      </c>
      <c r="G53" s="29">
        <v>66.7</v>
      </c>
      <c r="H53" s="29">
        <v>33.3</v>
      </c>
      <c r="I53" s="29">
        <v>0</v>
      </c>
      <c r="J53" s="30">
        <f t="shared" si="13"/>
        <v>66.7</v>
      </c>
      <c r="K53" s="29">
        <v>0</v>
      </c>
      <c r="L53" s="29">
        <v>100</v>
      </c>
      <c r="M53" s="29">
        <v>0</v>
      </c>
      <c r="N53" s="30">
        <f t="shared" si="14"/>
        <v>0</v>
      </c>
    </row>
    <row r="54" spans="2:14" ht="13.5">
      <c r="B54" s="28" t="s">
        <v>17</v>
      </c>
      <c r="C54" s="29">
        <v>50</v>
      </c>
      <c r="D54" s="29">
        <v>37.5</v>
      </c>
      <c r="E54" s="29">
        <v>12.5</v>
      </c>
      <c r="F54" s="30">
        <f t="shared" si="12"/>
        <v>37.5</v>
      </c>
      <c r="G54" s="29">
        <v>50</v>
      </c>
      <c r="H54" s="29">
        <v>37.5</v>
      </c>
      <c r="I54" s="29">
        <v>12.5</v>
      </c>
      <c r="J54" s="30">
        <f t="shared" si="13"/>
        <v>37.5</v>
      </c>
      <c r="K54" s="29">
        <v>25</v>
      </c>
      <c r="L54" s="29">
        <v>62.5</v>
      </c>
      <c r="M54" s="29">
        <v>12.5</v>
      </c>
      <c r="N54" s="30">
        <f t="shared" si="14"/>
        <v>12.5</v>
      </c>
    </row>
    <row r="55" spans="2:14" ht="13.5">
      <c r="B55" s="28" t="s">
        <v>18</v>
      </c>
      <c r="C55" s="29">
        <v>10</v>
      </c>
      <c r="D55" s="29">
        <v>90</v>
      </c>
      <c r="E55" s="29">
        <v>0</v>
      </c>
      <c r="F55" s="30">
        <f t="shared" si="12"/>
        <v>10</v>
      </c>
      <c r="G55" s="29">
        <v>10</v>
      </c>
      <c r="H55" s="29">
        <v>90</v>
      </c>
      <c r="I55" s="29">
        <v>0</v>
      </c>
      <c r="J55" s="30">
        <f t="shared" si="13"/>
        <v>10</v>
      </c>
      <c r="K55" s="29">
        <v>40</v>
      </c>
      <c r="L55" s="29">
        <v>60</v>
      </c>
      <c r="M55" s="29">
        <v>0</v>
      </c>
      <c r="N55" s="30">
        <f t="shared" si="14"/>
        <v>40</v>
      </c>
    </row>
    <row r="56" spans="2:14" ht="13.5">
      <c r="B56" s="9" t="s">
        <v>19</v>
      </c>
      <c r="C56" s="31">
        <v>26.3</v>
      </c>
      <c r="D56" s="31">
        <v>68.4</v>
      </c>
      <c r="E56" s="31">
        <v>5.3</v>
      </c>
      <c r="F56" s="32">
        <f t="shared" si="12"/>
        <v>21</v>
      </c>
      <c r="G56" s="31">
        <v>26.3</v>
      </c>
      <c r="H56" s="31">
        <v>68.4</v>
      </c>
      <c r="I56" s="31">
        <v>5.3</v>
      </c>
      <c r="J56" s="32">
        <f t="shared" si="13"/>
        <v>21</v>
      </c>
      <c r="K56" s="31">
        <v>15.8</v>
      </c>
      <c r="L56" s="31">
        <v>78.9</v>
      </c>
      <c r="M56" s="31">
        <v>5.3</v>
      </c>
      <c r="N56" s="32">
        <f t="shared" si="14"/>
        <v>10.5</v>
      </c>
    </row>
    <row r="58" spans="1:14" ht="13.5">
      <c r="A58" t="s">
        <v>86</v>
      </c>
      <c r="N58" s="22" t="s">
        <v>87</v>
      </c>
    </row>
    <row r="59" spans="2:14" ht="13.5">
      <c r="B59" s="100"/>
      <c r="C59" s="99" t="s">
        <v>34</v>
      </c>
      <c r="D59" s="99"/>
      <c r="E59" s="99"/>
      <c r="F59" s="99"/>
      <c r="G59" s="99" t="s">
        <v>35</v>
      </c>
      <c r="H59" s="99"/>
      <c r="I59" s="99"/>
      <c r="J59" s="99"/>
      <c r="K59" s="99" t="s">
        <v>36</v>
      </c>
      <c r="L59" s="99"/>
      <c r="M59" s="99"/>
      <c r="N59" s="99"/>
    </row>
    <row r="60" spans="2:14" ht="13.5">
      <c r="B60" s="101"/>
      <c r="C60" s="23" t="s">
        <v>28</v>
      </c>
      <c r="D60" s="23" t="s">
        <v>37</v>
      </c>
      <c r="E60" s="23" t="s">
        <v>29</v>
      </c>
      <c r="F60" s="23" t="s">
        <v>38</v>
      </c>
      <c r="G60" s="23" t="s">
        <v>28</v>
      </c>
      <c r="H60" s="23" t="s">
        <v>37</v>
      </c>
      <c r="I60" s="23" t="s">
        <v>29</v>
      </c>
      <c r="J60" s="23" t="s">
        <v>38</v>
      </c>
      <c r="K60" s="23" t="s">
        <v>63</v>
      </c>
      <c r="L60" s="23" t="s">
        <v>37</v>
      </c>
      <c r="M60" s="23" t="s">
        <v>29</v>
      </c>
      <c r="N60" s="23" t="s">
        <v>38</v>
      </c>
    </row>
    <row r="61" spans="2:14" ht="13.5">
      <c r="B61" s="13" t="s">
        <v>39</v>
      </c>
      <c r="C61" s="14">
        <v>8.5</v>
      </c>
      <c r="D61" s="14">
        <v>71.8</v>
      </c>
      <c r="E61" s="14">
        <v>19.7</v>
      </c>
      <c r="F61" s="24">
        <f aca="true" t="shared" si="15" ref="F61:F67">C61-E61</f>
        <v>-11.2</v>
      </c>
      <c r="G61" s="37">
        <v>9.9</v>
      </c>
      <c r="H61" s="37">
        <v>67.6</v>
      </c>
      <c r="I61" s="37">
        <v>22.5</v>
      </c>
      <c r="J61" s="24">
        <f aca="true" t="shared" si="16" ref="J61:J67">G61-I61</f>
        <v>-12.6</v>
      </c>
      <c r="K61" s="14">
        <v>9.9</v>
      </c>
      <c r="L61" s="14">
        <v>63.4</v>
      </c>
      <c r="M61" s="14">
        <v>26.8</v>
      </c>
      <c r="N61" s="24">
        <f aca="true" t="shared" si="17" ref="N61:N67">K61-M61</f>
        <v>-16.9</v>
      </c>
    </row>
    <row r="62" spans="2:14" ht="13.5">
      <c r="B62" s="33" t="s">
        <v>14</v>
      </c>
      <c r="C62" s="35">
        <v>7.7</v>
      </c>
      <c r="D62" s="35">
        <v>80.8</v>
      </c>
      <c r="E62" s="35">
        <v>11.5</v>
      </c>
      <c r="F62" s="34">
        <f t="shared" si="15"/>
        <v>-3.8</v>
      </c>
      <c r="G62" s="38">
        <v>11.5</v>
      </c>
      <c r="H62" s="38">
        <v>76.9</v>
      </c>
      <c r="I62" s="38">
        <v>11.5</v>
      </c>
      <c r="J62" s="34">
        <f t="shared" si="16"/>
        <v>0</v>
      </c>
      <c r="K62" s="35">
        <v>7.7</v>
      </c>
      <c r="L62" s="35">
        <v>61.5</v>
      </c>
      <c r="M62" s="35">
        <v>30.8</v>
      </c>
      <c r="N62" s="34">
        <f t="shared" si="17"/>
        <v>-23.1</v>
      </c>
    </row>
    <row r="63" spans="2:14" ht="13.5">
      <c r="B63" s="28" t="s">
        <v>15</v>
      </c>
      <c r="C63" s="29">
        <v>20</v>
      </c>
      <c r="D63" s="29">
        <v>80</v>
      </c>
      <c r="E63" s="29">
        <v>0</v>
      </c>
      <c r="F63" s="30">
        <f t="shared" si="15"/>
        <v>20</v>
      </c>
      <c r="G63" s="39">
        <v>20</v>
      </c>
      <c r="H63" s="39">
        <v>80</v>
      </c>
      <c r="I63" s="39">
        <v>0</v>
      </c>
      <c r="J63" s="30">
        <f t="shared" si="16"/>
        <v>20</v>
      </c>
      <c r="K63" s="29">
        <v>20</v>
      </c>
      <c r="L63" s="29">
        <v>80</v>
      </c>
      <c r="M63" s="29">
        <v>0</v>
      </c>
      <c r="N63" s="30">
        <f t="shared" si="17"/>
        <v>20</v>
      </c>
    </row>
    <row r="64" spans="2:14" ht="13.5">
      <c r="B64" s="28" t="s">
        <v>16</v>
      </c>
      <c r="C64" s="29">
        <v>0</v>
      </c>
      <c r="D64" s="29">
        <v>33.3</v>
      </c>
      <c r="E64" s="29">
        <v>66.7</v>
      </c>
      <c r="F64" s="30">
        <f t="shared" si="15"/>
        <v>-66.7</v>
      </c>
      <c r="G64" s="39">
        <v>0</v>
      </c>
      <c r="H64" s="39">
        <v>0</v>
      </c>
      <c r="I64" s="39">
        <v>100</v>
      </c>
      <c r="J64" s="30">
        <f t="shared" si="16"/>
        <v>-100</v>
      </c>
      <c r="K64" s="29">
        <v>0</v>
      </c>
      <c r="L64" s="29">
        <v>33.3</v>
      </c>
      <c r="M64" s="29">
        <v>66.7</v>
      </c>
      <c r="N64" s="30">
        <f t="shared" si="17"/>
        <v>-66.7</v>
      </c>
    </row>
    <row r="65" spans="2:14" ht="13.5">
      <c r="B65" s="28" t="s">
        <v>17</v>
      </c>
      <c r="C65" s="29">
        <v>0</v>
      </c>
      <c r="D65" s="29">
        <v>75</v>
      </c>
      <c r="E65" s="29">
        <v>25</v>
      </c>
      <c r="F65" s="30">
        <f t="shared" si="15"/>
        <v>-25</v>
      </c>
      <c r="G65" s="39">
        <v>12.5</v>
      </c>
      <c r="H65" s="39">
        <v>50</v>
      </c>
      <c r="I65" s="39">
        <v>37.5</v>
      </c>
      <c r="J65" s="30">
        <f t="shared" si="16"/>
        <v>-25</v>
      </c>
      <c r="K65" s="29">
        <v>0</v>
      </c>
      <c r="L65" s="29">
        <v>75</v>
      </c>
      <c r="M65" s="29">
        <v>25</v>
      </c>
      <c r="N65" s="30">
        <f t="shared" si="17"/>
        <v>-25</v>
      </c>
    </row>
    <row r="66" spans="2:14" ht="13.5">
      <c r="B66" s="28" t="s">
        <v>18</v>
      </c>
      <c r="C66" s="29">
        <v>0</v>
      </c>
      <c r="D66" s="29">
        <v>70</v>
      </c>
      <c r="E66" s="29">
        <v>30</v>
      </c>
      <c r="F66" s="30">
        <f t="shared" si="15"/>
        <v>-30</v>
      </c>
      <c r="G66" s="39">
        <v>0</v>
      </c>
      <c r="H66" s="39">
        <v>80</v>
      </c>
      <c r="I66" s="39">
        <v>20</v>
      </c>
      <c r="J66" s="30">
        <f t="shared" si="16"/>
        <v>-20</v>
      </c>
      <c r="K66" s="29">
        <v>10</v>
      </c>
      <c r="L66" s="29">
        <v>60</v>
      </c>
      <c r="M66" s="29">
        <v>30</v>
      </c>
      <c r="N66" s="30">
        <f t="shared" si="17"/>
        <v>-20</v>
      </c>
    </row>
    <row r="67" spans="2:14" ht="13.5">
      <c r="B67" s="9" t="s">
        <v>19</v>
      </c>
      <c r="C67" s="31">
        <v>15.8</v>
      </c>
      <c r="D67" s="31">
        <v>63.2</v>
      </c>
      <c r="E67" s="31">
        <v>21.1</v>
      </c>
      <c r="F67" s="32">
        <f t="shared" si="15"/>
        <v>-5.300000000000001</v>
      </c>
      <c r="G67" s="40">
        <v>10.5</v>
      </c>
      <c r="H67" s="40">
        <v>63.2</v>
      </c>
      <c r="I67" s="40">
        <v>26.3</v>
      </c>
      <c r="J67" s="32">
        <f t="shared" si="16"/>
        <v>-15.8</v>
      </c>
      <c r="K67" s="31">
        <v>15.8</v>
      </c>
      <c r="L67" s="31">
        <v>63.2</v>
      </c>
      <c r="M67" s="31">
        <v>21.1</v>
      </c>
      <c r="N67" s="32">
        <f t="shared" si="17"/>
        <v>-5.300000000000001</v>
      </c>
    </row>
  </sheetData>
  <mergeCells count="24">
    <mergeCell ref="B4:B5"/>
    <mergeCell ref="C4:F4"/>
    <mergeCell ref="G4:J4"/>
    <mergeCell ref="K4:N4"/>
    <mergeCell ref="B15:B16"/>
    <mergeCell ref="C15:F15"/>
    <mergeCell ref="G15:J15"/>
    <mergeCell ref="K15:N15"/>
    <mergeCell ref="B37:B38"/>
    <mergeCell ref="C37:F37"/>
    <mergeCell ref="G37:J37"/>
    <mergeCell ref="K37:N37"/>
    <mergeCell ref="B59:B60"/>
    <mergeCell ref="C59:F59"/>
    <mergeCell ref="G59:J59"/>
    <mergeCell ref="K59:N59"/>
    <mergeCell ref="B26:B27"/>
    <mergeCell ref="C26:F26"/>
    <mergeCell ref="G26:J26"/>
    <mergeCell ref="K26:N26"/>
    <mergeCell ref="B48:B49"/>
    <mergeCell ref="C48:F48"/>
    <mergeCell ref="G48:J48"/>
    <mergeCell ref="K48:N48"/>
  </mergeCells>
  <printOptions/>
  <pageMargins left="0.75" right="0.75" top="1" bottom="1" header="0.512" footer="0.512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5"/>
  <sheetViews>
    <sheetView zoomScale="85" zoomScaleNormal="85" workbookViewId="0" topLeftCell="A1">
      <selection activeCell="F30" sqref="F30"/>
    </sheetView>
  </sheetViews>
  <sheetFormatPr defaultColWidth="9.00390625" defaultRowHeight="13.5"/>
  <cols>
    <col min="1" max="16384" width="13.625" style="0" customWidth="1"/>
  </cols>
  <sheetData>
    <row r="1" ht="14.25">
      <c r="A1" s="129" t="s">
        <v>129</v>
      </c>
    </row>
    <row r="4" spans="1:5" ht="13.5">
      <c r="A4" t="s">
        <v>115</v>
      </c>
      <c r="E4" s="22" t="s">
        <v>111</v>
      </c>
    </row>
    <row r="5" spans="2:5" ht="13.5">
      <c r="B5" s="13"/>
      <c r="C5" s="11" t="s">
        <v>108</v>
      </c>
      <c r="D5" s="11" t="s">
        <v>109</v>
      </c>
      <c r="E5" s="11" t="s">
        <v>110</v>
      </c>
    </row>
    <row r="6" spans="2:5" ht="13.5">
      <c r="B6" s="13" t="s">
        <v>31</v>
      </c>
      <c r="C6" s="14">
        <v>62</v>
      </c>
      <c r="D6" s="14">
        <v>20.4</v>
      </c>
      <c r="E6" s="14">
        <v>17.7</v>
      </c>
    </row>
    <row r="7" spans="2:5" ht="13.5">
      <c r="B7" s="13" t="s">
        <v>0</v>
      </c>
      <c r="C7" s="14">
        <v>41.7</v>
      </c>
      <c r="D7" s="14">
        <v>31.3</v>
      </c>
      <c r="E7" s="14">
        <v>27.1</v>
      </c>
    </row>
    <row r="8" spans="2:5" ht="13.5">
      <c r="B8" s="13" t="s">
        <v>1</v>
      </c>
      <c r="C8" s="14">
        <v>71.9</v>
      </c>
      <c r="D8" s="14">
        <v>12.4</v>
      </c>
      <c r="E8" s="14">
        <v>15.7</v>
      </c>
    </row>
    <row r="9" spans="2:5" ht="13.5">
      <c r="B9" s="13" t="s">
        <v>105</v>
      </c>
      <c r="C9" s="14">
        <v>71.3</v>
      </c>
      <c r="D9" s="14">
        <v>12.5</v>
      </c>
      <c r="E9" s="14">
        <v>16.3</v>
      </c>
    </row>
    <row r="10" spans="2:5" ht="13.5">
      <c r="B10" s="13" t="s">
        <v>106</v>
      </c>
      <c r="C10" s="14">
        <v>62</v>
      </c>
      <c r="D10" s="14">
        <v>28.2</v>
      </c>
      <c r="E10" s="14">
        <v>9.9</v>
      </c>
    </row>
    <row r="12" spans="1:5" ht="13.5">
      <c r="A12" t="s">
        <v>116</v>
      </c>
      <c r="E12" s="22" t="s">
        <v>111</v>
      </c>
    </row>
    <row r="13" spans="2:6" ht="13.5">
      <c r="B13" s="13"/>
      <c r="C13" s="11" t="s">
        <v>26</v>
      </c>
      <c r="D13" s="11" t="s">
        <v>107</v>
      </c>
      <c r="E13" s="11" t="s">
        <v>27</v>
      </c>
      <c r="F13" s="92" t="s">
        <v>118</v>
      </c>
    </row>
    <row r="14" spans="2:6" ht="13.5">
      <c r="B14" s="13" t="s">
        <v>31</v>
      </c>
      <c r="C14" s="14">
        <v>30.6</v>
      </c>
      <c r="D14" s="14">
        <v>59.5</v>
      </c>
      <c r="E14" s="14">
        <v>9.9</v>
      </c>
      <c r="F14" s="95">
        <f>C14-E14</f>
        <v>20.700000000000003</v>
      </c>
    </row>
    <row r="15" spans="2:6" ht="13.5">
      <c r="B15" s="13" t="s">
        <v>0</v>
      </c>
      <c r="C15" s="14">
        <v>22.7</v>
      </c>
      <c r="D15" s="14">
        <v>68.2</v>
      </c>
      <c r="E15" s="14">
        <v>9.1</v>
      </c>
      <c r="F15" s="95">
        <f>C15-E15</f>
        <v>13.6</v>
      </c>
    </row>
    <row r="16" spans="2:6" ht="13.5">
      <c r="B16" s="13" t="s">
        <v>1</v>
      </c>
      <c r="C16" s="14">
        <v>36.5</v>
      </c>
      <c r="D16" s="14">
        <v>49.4</v>
      </c>
      <c r="E16" s="14">
        <v>14.1</v>
      </c>
      <c r="F16" s="95">
        <f>C16-E16</f>
        <v>22.4</v>
      </c>
    </row>
    <row r="17" spans="2:6" ht="13.5">
      <c r="B17" s="13" t="s">
        <v>105</v>
      </c>
      <c r="C17" s="14">
        <v>25.9</v>
      </c>
      <c r="D17" s="14">
        <v>67.2</v>
      </c>
      <c r="E17" s="14">
        <v>6.9</v>
      </c>
      <c r="F17" s="95">
        <f>C17-E17</f>
        <v>19</v>
      </c>
    </row>
    <row r="18" spans="2:6" ht="13.5">
      <c r="B18" s="13" t="s">
        <v>106</v>
      </c>
      <c r="C18" s="14">
        <v>33.3</v>
      </c>
      <c r="D18" s="14">
        <v>60</v>
      </c>
      <c r="E18" s="14">
        <v>6.7</v>
      </c>
      <c r="F18" s="95">
        <f>C18-E18</f>
        <v>26.599999999999998</v>
      </c>
    </row>
    <row r="20" spans="1:5" ht="13.5">
      <c r="A20" t="s">
        <v>117</v>
      </c>
      <c r="E20" s="22" t="s">
        <v>111</v>
      </c>
    </row>
    <row r="21" spans="2:6" ht="13.5">
      <c r="B21" s="13"/>
      <c r="C21" s="11" t="s">
        <v>26</v>
      </c>
      <c r="D21" s="11" t="s">
        <v>107</v>
      </c>
      <c r="E21" s="11" t="s">
        <v>27</v>
      </c>
      <c r="F21" s="92" t="s">
        <v>118</v>
      </c>
    </row>
    <row r="22" spans="2:6" ht="13.5">
      <c r="B22" s="13" t="s">
        <v>31</v>
      </c>
      <c r="C22" s="14">
        <v>25.3</v>
      </c>
      <c r="D22" s="14">
        <v>64.2</v>
      </c>
      <c r="E22" s="14">
        <v>10.5</v>
      </c>
      <c r="F22" s="95">
        <f>C22-E22</f>
        <v>14.8</v>
      </c>
    </row>
    <row r="23" spans="2:6" ht="13.5">
      <c r="B23" s="13" t="s">
        <v>0</v>
      </c>
      <c r="C23" s="14">
        <v>11.9</v>
      </c>
      <c r="D23" s="14">
        <v>78.6</v>
      </c>
      <c r="E23" s="14">
        <v>9.5</v>
      </c>
      <c r="F23" s="95">
        <f>C23-E23</f>
        <v>2.4000000000000004</v>
      </c>
    </row>
    <row r="24" spans="2:6" ht="13.5">
      <c r="B24" s="13" t="s">
        <v>1</v>
      </c>
      <c r="C24" s="14">
        <v>32.2</v>
      </c>
      <c r="D24" s="14">
        <v>52.9</v>
      </c>
      <c r="E24" s="14">
        <v>14.9</v>
      </c>
      <c r="F24" s="95">
        <f>C24-E24</f>
        <v>17.300000000000004</v>
      </c>
    </row>
    <row r="25" spans="2:6" ht="13.5">
      <c r="B25" s="13" t="s">
        <v>105</v>
      </c>
      <c r="C25" s="14">
        <v>28.6</v>
      </c>
      <c r="D25" s="14">
        <v>62.5</v>
      </c>
      <c r="E25" s="14">
        <v>8.9</v>
      </c>
      <c r="F25" s="95">
        <f>C25-E25</f>
        <v>19.700000000000003</v>
      </c>
    </row>
    <row r="26" spans="2:6" ht="13.5">
      <c r="B26" s="13" t="s">
        <v>106</v>
      </c>
      <c r="C26" s="14">
        <v>20.5</v>
      </c>
      <c r="D26" s="14">
        <v>75</v>
      </c>
      <c r="E26" s="14">
        <v>4.5</v>
      </c>
      <c r="F26" s="95">
        <f>C26-E26</f>
        <v>16</v>
      </c>
    </row>
    <row r="28" ht="13.5">
      <c r="A28" t="s">
        <v>112</v>
      </c>
    </row>
    <row r="29" spans="2:4" ht="13.5">
      <c r="B29" s="13"/>
      <c r="C29" s="11" t="s">
        <v>113</v>
      </c>
      <c r="D29" s="11" t="s">
        <v>114</v>
      </c>
    </row>
    <row r="30" spans="2:4" ht="13.5">
      <c r="B30" s="13" t="s">
        <v>31</v>
      </c>
      <c r="C30">
        <f>SUM(C31:C34)</f>
        <v>78</v>
      </c>
      <c r="D30" s="130">
        <f>AVERAGE(D31:D34)</f>
        <v>280260.115</v>
      </c>
    </row>
    <row r="31" spans="2:4" ht="13.5">
      <c r="B31" s="13" t="s">
        <v>92</v>
      </c>
      <c r="C31" s="13">
        <v>13</v>
      </c>
      <c r="D31" s="93">
        <v>307384.62</v>
      </c>
    </row>
    <row r="32" spans="2:4" ht="13.5">
      <c r="B32" s="13" t="s">
        <v>93</v>
      </c>
      <c r="C32" s="13">
        <v>26</v>
      </c>
      <c r="D32" s="93">
        <v>278653.85</v>
      </c>
    </row>
    <row r="33" spans="2:4" ht="13.5">
      <c r="B33" s="13" t="s">
        <v>94</v>
      </c>
      <c r="C33" s="13">
        <v>21</v>
      </c>
      <c r="D33" s="93">
        <v>254946.43</v>
      </c>
    </row>
    <row r="34" spans="2:4" ht="13.5">
      <c r="B34" s="13" t="s">
        <v>95</v>
      </c>
      <c r="C34" s="13">
        <v>18</v>
      </c>
      <c r="D34" s="93">
        <v>280055.56</v>
      </c>
    </row>
    <row r="35" ht="13.5">
      <c r="B35" s="6"/>
    </row>
  </sheetData>
  <printOptions/>
  <pageMargins left="0.75" right="0.75" top="1" bottom="1" header="0.512" footer="0.512"/>
  <pageSetup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0"/>
  <sheetViews>
    <sheetView workbookViewId="0" topLeftCell="A1">
      <pane ySplit="4" topLeftCell="BM5" activePane="bottomLeft" state="frozen"/>
      <selection pane="topLeft" activeCell="A1" sqref="A1"/>
      <selection pane="bottomLeft" activeCell="J12" sqref="J12"/>
    </sheetView>
  </sheetViews>
  <sheetFormatPr defaultColWidth="9.00390625" defaultRowHeight="79.5" customHeight="1"/>
  <cols>
    <col min="1" max="1" width="11.25390625" style="0" customWidth="1"/>
    <col min="2" max="8" width="11.00390625" style="0" customWidth="1"/>
    <col min="9" max="9" width="4.125" style="0" customWidth="1"/>
    <col min="10" max="16384" width="11.25390625" style="0" customWidth="1"/>
  </cols>
  <sheetData>
    <row r="1" ht="20.25" customHeight="1">
      <c r="A1" s="44" t="s">
        <v>96</v>
      </c>
    </row>
    <row r="2" spans="1:9" s="41" customFormat="1" ht="15" customHeight="1">
      <c r="A2" s="117" t="s">
        <v>119</v>
      </c>
      <c r="B2" s="118"/>
      <c r="C2" s="123" t="s">
        <v>97</v>
      </c>
      <c r="D2" s="45" t="s">
        <v>88</v>
      </c>
      <c r="E2" s="45" t="s">
        <v>89</v>
      </c>
      <c r="F2" s="45" t="s">
        <v>98</v>
      </c>
      <c r="G2" s="45" t="s">
        <v>90</v>
      </c>
      <c r="H2" s="45" t="s">
        <v>91</v>
      </c>
      <c r="I2" s="113"/>
    </row>
    <row r="3" spans="1:9" ht="15" customHeight="1">
      <c r="A3" s="119"/>
      <c r="B3" s="120"/>
      <c r="C3" s="124"/>
      <c r="D3" s="77" t="s">
        <v>100</v>
      </c>
      <c r="E3" s="45" t="s">
        <v>101</v>
      </c>
      <c r="F3" s="46" t="s">
        <v>104</v>
      </c>
      <c r="G3" s="47" t="s">
        <v>103</v>
      </c>
      <c r="H3" s="77" t="s">
        <v>102</v>
      </c>
      <c r="I3" s="114"/>
    </row>
    <row r="4" spans="1:9" ht="45" customHeight="1">
      <c r="A4" s="121"/>
      <c r="B4" s="122"/>
      <c r="C4" s="125"/>
      <c r="D4" s="42"/>
      <c r="E4" s="2"/>
      <c r="F4" s="42"/>
      <c r="G4" s="42"/>
      <c r="H4" s="42"/>
      <c r="I4" s="115"/>
    </row>
    <row r="5" spans="1:8" ht="6" customHeight="1" thickBot="1">
      <c r="A5" s="116"/>
      <c r="B5" s="116"/>
      <c r="C5" s="48"/>
      <c r="D5" s="48"/>
      <c r="E5" s="48"/>
      <c r="F5" s="48"/>
      <c r="G5" s="48"/>
      <c r="H5" s="48"/>
    </row>
    <row r="6" spans="1:8" ht="11.25" customHeight="1" thickTop="1">
      <c r="A6" s="126"/>
      <c r="B6" s="109" t="s">
        <v>39</v>
      </c>
      <c r="C6" s="111" t="s">
        <v>5</v>
      </c>
      <c r="D6" s="105" t="s">
        <v>6</v>
      </c>
      <c r="E6" s="105" t="s">
        <v>7</v>
      </c>
      <c r="F6" s="105" t="s">
        <v>8</v>
      </c>
      <c r="G6" s="105" t="s">
        <v>9</v>
      </c>
      <c r="H6" s="105" t="s">
        <v>10</v>
      </c>
    </row>
    <row r="7" spans="1:8" ht="11.25" customHeight="1" thickBot="1">
      <c r="A7" s="127"/>
      <c r="B7" s="110"/>
      <c r="C7" s="112"/>
      <c r="D7" s="106"/>
      <c r="E7" s="106"/>
      <c r="F7" s="106"/>
      <c r="G7" s="106"/>
      <c r="H7" s="106"/>
    </row>
    <row r="8" spans="1:8" ht="45" customHeight="1" thickBot="1" thickTop="1">
      <c r="A8" s="49" t="s">
        <v>31</v>
      </c>
      <c r="B8" s="96"/>
      <c r="C8" s="97"/>
      <c r="D8" s="52"/>
      <c r="E8" s="52"/>
      <c r="F8" s="52"/>
      <c r="G8" s="52"/>
      <c r="H8" s="98"/>
    </row>
    <row r="9" spans="1:8" s="43" customFormat="1" ht="45" customHeight="1" thickTop="1">
      <c r="A9" s="53" t="s">
        <v>92</v>
      </c>
      <c r="B9" s="58"/>
      <c r="C9" s="75"/>
      <c r="D9" s="79"/>
      <c r="E9" s="54"/>
      <c r="F9" s="54"/>
      <c r="G9" s="79"/>
      <c r="H9" s="54"/>
    </row>
    <row r="10" spans="1:8" s="43" customFormat="1" ht="45" customHeight="1">
      <c r="A10" s="56" t="s">
        <v>93</v>
      </c>
      <c r="B10" s="57"/>
      <c r="C10" s="42"/>
      <c r="D10" s="54"/>
      <c r="E10" s="94"/>
      <c r="F10" s="54"/>
      <c r="G10" s="54"/>
      <c r="H10" s="2"/>
    </row>
    <row r="11" spans="1:8" s="43" customFormat="1" ht="45" customHeight="1">
      <c r="A11" s="56" t="s">
        <v>94</v>
      </c>
      <c r="B11" s="58"/>
      <c r="C11" s="42"/>
      <c r="D11" s="54"/>
      <c r="E11" s="42"/>
      <c r="F11" s="54"/>
      <c r="G11" s="54"/>
      <c r="H11" s="42"/>
    </row>
    <row r="12" spans="1:8" s="43" customFormat="1" ht="45" customHeight="1" thickBot="1">
      <c r="A12" s="56" t="s">
        <v>95</v>
      </c>
      <c r="B12" s="76"/>
      <c r="C12" s="2"/>
      <c r="D12" s="54"/>
      <c r="E12" s="54"/>
      <c r="F12" s="42"/>
      <c r="G12" s="42"/>
      <c r="H12" s="54"/>
    </row>
    <row r="13" spans="1:2" s="43" customFormat="1" ht="16.5" customHeight="1" thickBot="1" thickTop="1">
      <c r="A13" s="61" t="s">
        <v>99</v>
      </c>
      <c r="B13"/>
    </row>
    <row r="14" spans="1:8" s="43" customFormat="1" ht="11.25" customHeight="1" thickTop="1">
      <c r="A14" s="107"/>
      <c r="B14" s="109" t="s">
        <v>39</v>
      </c>
      <c r="C14" s="111" t="s">
        <v>5</v>
      </c>
      <c r="D14" s="105" t="s">
        <v>6</v>
      </c>
      <c r="E14" s="105" t="s">
        <v>7</v>
      </c>
      <c r="F14" s="105" t="s">
        <v>8</v>
      </c>
      <c r="G14" s="105" t="s">
        <v>9</v>
      </c>
      <c r="H14" s="105" t="s">
        <v>10</v>
      </c>
    </row>
    <row r="15" spans="1:8" s="43" customFormat="1" ht="11.25" customHeight="1" thickBot="1">
      <c r="A15" s="108"/>
      <c r="B15" s="110"/>
      <c r="C15" s="112"/>
      <c r="D15" s="106"/>
      <c r="E15" s="106"/>
      <c r="F15" s="106"/>
      <c r="G15" s="106"/>
      <c r="H15" s="106"/>
    </row>
    <row r="16" spans="1:8" ht="45" customHeight="1" thickBot="1" thickTop="1">
      <c r="A16" s="49" t="s">
        <v>31</v>
      </c>
      <c r="B16" s="50"/>
      <c r="C16" s="78"/>
      <c r="D16" s="51"/>
      <c r="E16" s="91"/>
      <c r="F16" s="52"/>
      <c r="G16" s="51"/>
      <c r="H16" s="98"/>
    </row>
    <row r="17" spans="1:8" ht="45" customHeight="1" thickTop="1">
      <c r="A17" s="53" t="s">
        <v>92</v>
      </c>
      <c r="B17" s="89"/>
      <c r="C17" s="79"/>
      <c r="D17" s="79"/>
      <c r="E17" s="55"/>
      <c r="F17" s="79"/>
      <c r="G17" s="55"/>
      <c r="H17" s="55"/>
    </row>
    <row r="18" spans="1:8" ht="45" customHeight="1">
      <c r="A18" s="56" t="s">
        <v>93</v>
      </c>
      <c r="B18" s="58"/>
      <c r="C18" s="59"/>
      <c r="D18" s="42"/>
      <c r="E18" s="55"/>
      <c r="F18" s="42"/>
      <c r="G18" s="55"/>
      <c r="H18" s="90"/>
    </row>
    <row r="19" spans="1:8" ht="45" customHeight="1">
      <c r="A19" s="56" t="s">
        <v>94</v>
      </c>
      <c r="B19" s="58"/>
      <c r="C19" s="59"/>
      <c r="D19" s="42"/>
      <c r="E19" s="42"/>
      <c r="F19" s="55"/>
      <c r="G19" s="55"/>
      <c r="H19" s="42"/>
    </row>
    <row r="20" spans="1:8" ht="45" customHeight="1" thickBot="1">
      <c r="A20" s="56" t="s">
        <v>95</v>
      </c>
      <c r="B20" s="60"/>
      <c r="C20" s="42"/>
      <c r="D20" s="42"/>
      <c r="E20" s="55"/>
      <c r="F20" s="42"/>
      <c r="G20" s="42"/>
      <c r="H20" s="42"/>
    </row>
    <row r="21" ht="79.5" customHeight="1" thickTop="1"/>
  </sheetData>
  <mergeCells count="20">
    <mergeCell ref="A6:A7"/>
    <mergeCell ref="B6:B7"/>
    <mergeCell ref="C6:C7"/>
    <mergeCell ref="H6:H7"/>
    <mergeCell ref="D6:D7"/>
    <mergeCell ref="E6:E7"/>
    <mergeCell ref="F6:F7"/>
    <mergeCell ref="G6:G7"/>
    <mergeCell ref="I2:I4"/>
    <mergeCell ref="A5:B5"/>
    <mergeCell ref="A2:B4"/>
    <mergeCell ref="C2:C4"/>
    <mergeCell ref="A14:A15"/>
    <mergeCell ref="B14:B15"/>
    <mergeCell ref="C14:C15"/>
    <mergeCell ref="D14:D15"/>
    <mergeCell ref="E14:E15"/>
    <mergeCell ref="F14:F15"/>
    <mergeCell ref="G14:G15"/>
    <mergeCell ref="H14:H15"/>
  </mergeCells>
  <printOptions/>
  <pageMargins left="0.75" right="0.24" top="1" bottom="1" header="0.512" footer="0.51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saitou</dc:creator>
  <cp:keywords/>
  <dc:description/>
  <cp:lastModifiedBy>saitou</cp:lastModifiedBy>
  <cp:lastPrinted>2006-11-16T10:38:40Z</cp:lastPrinted>
  <dcterms:created xsi:type="dcterms:W3CDTF">2005-02-23T14:57:32Z</dcterms:created>
  <dcterms:modified xsi:type="dcterms:W3CDTF">2006-12-25T08:42:42Z</dcterms:modified>
  <cp:category/>
  <cp:version/>
  <cp:contentType/>
  <cp:contentStatus/>
</cp:coreProperties>
</file>